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ertification" sheetId="1" r:id="rId1"/>
    <sheet name="Worksheet 1" sheetId="2" r:id="rId2"/>
    <sheet name="Worksheet 2" sheetId="3" r:id="rId3"/>
    <sheet name="Worksheet 3" sheetId="4" r:id="rId4"/>
  </sheets>
  <definedNames>
    <definedName name="_xlnm.Print_Area" localSheetId="1">'Worksheet 1'!$A$1:$I$50</definedName>
    <definedName name="_xlnm.Print_Titles" localSheetId="1">'Worksheet 1'!$5:$8</definedName>
  </definedNames>
  <calcPr fullCalcOnLoad="1"/>
</workbook>
</file>

<file path=xl/sharedStrings.xml><?xml version="1.0" encoding="utf-8"?>
<sst xmlns="http://schemas.openxmlformats.org/spreadsheetml/2006/main" count="283" uniqueCount="161">
  <si>
    <t>COMMUNITY MENTAL HEALTH CENTER (CMHC)
FINANCIAL &amp; STATISTICAL REPORT</t>
  </si>
  <si>
    <t>Date Submitted:</t>
  </si>
  <si>
    <t>CMHC Name and Address</t>
  </si>
  <si>
    <t>CMHC Number</t>
  </si>
  <si>
    <t xml:space="preserve">          3  Reporting Period                                                                       From:                              To:</t>
  </si>
  <si>
    <t xml:space="preserve">          From:                                </t>
  </si>
  <si>
    <t>To:</t>
  </si>
  <si>
    <t>Type of Control (Check One)</t>
  </si>
  <si>
    <t>Voluntary Nonprofit Corporation:</t>
  </si>
  <si>
    <t>Government:     Federal                State                   City</t>
  </si>
  <si>
    <t xml:space="preserve">                       County                 Other </t>
  </si>
  <si>
    <t xml:space="preserve">CMHC Owned By    </t>
  </si>
  <si>
    <t>CERTIFICATION BY OFFICER OR ADMINISTRATOR OF CLINIC</t>
  </si>
  <si>
    <t>I Hereby Certify That I Have Examined The Accompanying worksheets Prepared By ____________________________________________________________________                                          (CMHC Name and Numbers)                                                                                                               For the Reporting Period Beginning _________________ And Ending ___________________ And That To The Best Of My Knowledge And Belief It Is A True, Correct And Complete Statement Prepared From The Books And Records Of The CMHC In Accordance With Applicable Instructions, Except As Noted:</t>
  </si>
  <si>
    <t>Signature (Officer Or Administrator Of CMHC)</t>
  </si>
  <si>
    <t>Title</t>
  </si>
  <si>
    <t>Date</t>
  </si>
  <si>
    <t>____________________________</t>
  </si>
  <si>
    <t>Form 470-4419 (10/06)</t>
  </si>
  <si>
    <t>Adjustments</t>
  </si>
  <si>
    <t>Reclassified</t>
  </si>
  <si>
    <t>Increase</t>
  </si>
  <si>
    <t>Net</t>
  </si>
  <si>
    <t>Salaries</t>
  </si>
  <si>
    <t>Other</t>
  </si>
  <si>
    <t>Total</t>
  </si>
  <si>
    <t>Trial Balance</t>
  </si>
  <si>
    <t>Expenses</t>
  </si>
  <si>
    <t>Capital Related Costs - Buildings and Fixtures</t>
  </si>
  <si>
    <t>Capital Related Costs - Movable Equipment</t>
  </si>
  <si>
    <t>Employee Benefits</t>
  </si>
  <si>
    <t>Administrative and General</t>
  </si>
  <si>
    <t>Maintenance and Repairs</t>
  </si>
  <si>
    <t>Operation of Plant</t>
  </si>
  <si>
    <t>Laundry and Linen Service</t>
  </si>
  <si>
    <t>Housekeeping</t>
  </si>
  <si>
    <t>Cafeteria</t>
  </si>
  <si>
    <t>Central Service and Supply</t>
  </si>
  <si>
    <t>Medical Records and Library</t>
  </si>
  <si>
    <t>Other (Specify/Schedule)</t>
  </si>
  <si>
    <t>RECLASSIFICATION AND ADJUSTMENT OF TRIAL BALANCE OF EXPENSES</t>
  </si>
  <si>
    <t xml:space="preserve">Estimated   </t>
  </si>
  <si>
    <t xml:space="preserve">Reporting Period - From   </t>
  </si>
  <si>
    <t xml:space="preserve">Actual   </t>
  </si>
  <si>
    <t>X</t>
  </si>
  <si>
    <t xml:space="preserve">To   </t>
  </si>
  <si>
    <t>(Columns</t>
  </si>
  <si>
    <t>Reclass-</t>
  </si>
  <si>
    <t>COST CENTER</t>
  </si>
  <si>
    <t>ifications</t>
  </si>
  <si>
    <t>(Col. 5 &amp; 6)</t>
  </si>
  <si>
    <t>(Decrease)</t>
  </si>
  <si>
    <t xml:space="preserve"> </t>
  </si>
  <si>
    <t>1.</t>
  </si>
  <si>
    <t>2.</t>
  </si>
  <si>
    <t>3.</t>
  </si>
  <si>
    <t>4.</t>
  </si>
  <si>
    <t>5.</t>
  </si>
  <si>
    <t>6.</t>
  </si>
  <si>
    <t>7.</t>
  </si>
  <si>
    <t>Occupational Therapy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</si>
  <si>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</si>
  <si>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</si>
  <si>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</si>
  <si>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</si>
  <si>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</si>
  <si>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</si>
  <si>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</si>
  <si>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</si>
  <si>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</si>
  <si>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</si>
  <si>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</si>
  <si>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</si>
  <si>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</si>
  <si>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</si>
  <si>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</si>
  <si>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</si>
  <si>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</si>
  <si>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Costs Other Than Overhead</t>
  </si>
  <si>
    <t>25.</t>
  </si>
  <si>
    <t>26.</t>
  </si>
  <si>
    <t>27.</t>
  </si>
  <si>
    <t>29.</t>
  </si>
  <si>
    <t>30.</t>
  </si>
  <si>
    <t>31.</t>
  </si>
  <si>
    <t>32.</t>
  </si>
  <si>
    <t xml:space="preserve"> Overhead Costs</t>
  </si>
  <si>
    <t>Total Overhead</t>
  </si>
  <si>
    <t xml:space="preserve"> TOTAL COSTS</t>
  </si>
  <si>
    <t xml:space="preserve">CMHC Number   </t>
  </si>
  <si>
    <t>1-2)</t>
  </si>
  <si>
    <t>Drugs and Biologicals</t>
  </si>
  <si>
    <t>Psychiatric/Psychological Services</t>
  </si>
  <si>
    <t>Individual Therapy</t>
  </si>
  <si>
    <t>Group Therapy</t>
  </si>
  <si>
    <t>Individualized Activity Therapies</t>
  </si>
  <si>
    <t>Family Counseling</t>
  </si>
  <si>
    <t>Diagnostic Services</t>
  </si>
  <si>
    <t>Patient Training and Education</t>
  </si>
  <si>
    <t>(Col. 3 &amp; 4)</t>
  </si>
  <si>
    <t>Meals and Transportation</t>
  </si>
  <si>
    <t>Vocational Training</t>
  </si>
  <si>
    <t>Professional Education and Training</t>
  </si>
  <si>
    <t xml:space="preserve">Reporting Period - </t>
  </si>
  <si>
    <t xml:space="preserve">From   </t>
  </si>
  <si>
    <t>Staff</t>
  </si>
  <si>
    <t>Physicians</t>
  </si>
  <si>
    <t>TOTAL</t>
  </si>
  <si>
    <t>Patient Training &amp; Education</t>
  </si>
  <si>
    <t>Other Services</t>
  </si>
  <si>
    <t>Title XIX</t>
  </si>
  <si>
    <t>Magellan</t>
  </si>
  <si>
    <t>Traditional</t>
  </si>
  <si>
    <t>B-3 Services</t>
  </si>
  <si>
    <t>PART B - CMHC UNDUPLICATED PATIENTS</t>
  </si>
  <si>
    <t>Social</t>
  </si>
  <si>
    <t>Workers</t>
  </si>
  <si>
    <t>PART C - CMHC FTE ON PAYROLL</t>
  </si>
  <si>
    <t>DETERMINATION OF CMHC OVERHEAD, RATE AND REIMBURSEMENT</t>
  </si>
  <si>
    <t>Less:   Payments by Other Third Parties to CMHC During the Reporting Period</t>
  </si>
  <si>
    <t>Less:   Payments by Medicaid to CMHC During the Reporting Period</t>
  </si>
  <si>
    <t>PART A - DETERMINATION OF OVERHEAD APPLICABLE TO CMHC SERVICES</t>
  </si>
  <si>
    <t>Non-Reimbursable CMHC Costs Excluding Overhead (w/s 1, Column 7, Line 17)</t>
  </si>
  <si>
    <t>33.</t>
  </si>
  <si>
    <t xml:space="preserve"> CMHC Non-Reimbursable Costs</t>
  </si>
  <si>
    <t>CMHC Total Non-Reimbursable</t>
  </si>
  <si>
    <t>(sum of lines 11, 17, 32 and 33)</t>
  </si>
  <si>
    <t>28.</t>
  </si>
  <si>
    <t>Cost of CMHC Services Excluding Overhead (w/s 1, Column 7, Line 11)</t>
  </si>
  <si>
    <t>Cost of All CMHC Services Excluding Overhead (Sum of Line A1 plus Line A2)</t>
  </si>
  <si>
    <t>Total Facility Cost Excluding Overhead (w/s 1, Column 7, Line 33 less Line 32)</t>
  </si>
  <si>
    <t>CMHC Service Percentage Of Total Cost (Line A3 divided by Line A4)</t>
  </si>
  <si>
    <t>Overhead Applicable to CMHC Services (Line A6 multiplied by Line A5)</t>
  </si>
  <si>
    <t>Cost of All Services Excluding Overhead (Sum of Line B1 plus Line B2)</t>
  </si>
  <si>
    <t>Percentage of Non-Reimbursable CMHC Costs (Line B2 Divided by Line B3)</t>
  </si>
  <si>
    <t>Overhead Applicable to Non-Reimbursable CMHC Costs (Line B4 multiplied By Line B5)</t>
  </si>
  <si>
    <t>Overhead Applicable to CMHC Services (Line B5 less Line B6)</t>
  </si>
  <si>
    <t>Total Cost of CMHC Services (Line B1 plus Line B7)</t>
  </si>
  <si>
    <t xml:space="preserve"> CMHC Covered Health Care Costs</t>
  </si>
  <si>
    <t>Total CMHC Covered Health Care</t>
  </si>
  <si>
    <t>Services Other Than CMHC Excluding Overhead Costs</t>
  </si>
  <si>
    <t>Overhead Applicable to CMHC Services (Line A7)</t>
  </si>
  <si>
    <t>Total Cost of CMHC Services (Line B8)</t>
  </si>
  <si>
    <t>PART B - DETERMINATION OF REIMBURSABLE COST OF CMHC SERVICES</t>
  </si>
  <si>
    <t>Total Overhead (w/s 1, Column 7, Line 32)</t>
  </si>
  <si>
    <t>Psychiatric Diagnostic Services</t>
  </si>
  <si>
    <t>Programs for Social Purposes</t>
  </si>
  <si>
    <t>Activity Therapies - Noncovered (see instructions)</t>
  </si>
  <si>
    <t>CMHC SERVICES/PROCEDURES, PATIENTS AND STAFF</t>
  </si>
  <si>
    <t>PART A - CMHC SERVICES/PROCEDURES</t>
  </si>
  <si>
    <t>PHD.</t>
  </si>
  <si>
    <t>Therapists-</t>
  </si>
  <si>
    <t>Masters</t>
  </si>
  <si>
    <t>PART C - DETERMINATION OF CMHC COST PER SERVICE/PROCEDURE</t>
  </si>
  <si>
    <t>Total CMHC Services/Procedures (w/s 2, part A, Column 5, Line 11)</t>
  </si>
  <si>
    <t>CMHC Cost Per Service/Procedure (Line C1 divided by Line C2)</t>
  </si>
  <si>
    <t>CMHC Cost Per Service/Procedure (C3)</t>
  </si>
  <si>
    <t>Cost of Medicaid Services/Procedures (Line D1 multiplied by Line D2)</t>
  </si>
  <si>
    <t>CMHC Medicaid Services/Procedures During the Reporting Period</t>
  </si>
  <si>
    <t>PART D - DETERMINATION OF TOTAL MEDICAID (TITLE XIX) REIMBURSEMENT</t>
  </si>
  <si>
    <t>Balance Due To or (From) CMHC for Medicaid Services/Procedures (Line D3 less Line D4 and D5)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</si>
</sst>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0\-00\-00"/>
    <numFmt numFmtId="167" formatCode="#,##0.00;\(#,##0.00\)"/>
    <numFmt numFmtId="168" formatCode="&quot;$&quot;\ #,##0.00_);\(&quot;$&quot;\ #,##0.00\)"/>
    <numFmt numFmtId="169" formatCode="0.0000_]"/>
    <numFmt numFmtId="170" formatCode="&quot;$&quot;\ #,##0_);\(&quot;$&quot;\ #,##0\)"/>
    <numFmt numFmtId="171" formatCode="\(&quot;$&quot;\ #,##0\)"/>
    <numFmt numFmtId="172" formatCode="\(&quot;$&quot;\ #,##0.00\)"/>
    <numFmt numFmtId="173" formatCode="&quot;$&quot;\ #,##0.00;\(\ &quot;$&quot;\ #,##0.00\ \)"/>
    <numFmt numFmtId="174" formatCode="#,##0.0000"/>
    <numFmt numFmtId="175" formatCode="#,##0.0_);\(#,##0.0\)"/>
  </numFmts>
  <fonts count="13">
    <font>
      <sz val="10"/>
      <name val="Arial"/>
      <family val="0"/>
    </font>
    <font>
      <sz val="1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65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/>
    </xf>
    <xf numFmtId="6" fontId="7" fillId="0" borderId="9" xfId="0" applyNumberFormat="1" applyFont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6" fontId="6" fillId="0" borderId="9" xfId="0" applyNumberFormat="1" applyFont="1" applyBorder="1" applyAlignment="1">
      <alignment/>
    </xf>
    <xf numFmtId="6" fontId="6" fillId="0" borderId="0" xfId="0" applyNumberFormat="1" applyFont="1" applyAlignment="1">
      <alignment/>
    </xf>
    <xf numFmtId="0" fontId="7" fillId="0" borderId="7" xfId="0" applyFont="1" applyBorder="1" applyAlignment="1" quotePrefix="1">
      <alignment horizontal="center"/>
    </xf>
    <xf numFmtId="0" fontId="7" fillId="0" borderId="8" xfId="0" applyFont="1" applyBorder="1" applyAlignment="1">
      <alignment/>
    </xf>
    <xf numFmtId="6" fontId="7" fillId="0" borderId="4" xfId="0" applyNumberFormat="1" applyFont="1" applyBorder="1" applyAlignment="1">
      <alignment/>
    </xf>
    <xf numFmtId="6" fontId="7" fillId="0" borderId="8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6" fontId="7" fillId="0" borderId="6" xfId="0" applyNumberFormat="1" applyFont="1" applyBorder="1" applyAlignment="1">
      <alignment/>
    </xf>
    <xf numFmtId="6" fontId="7" fillId="0" borderId="2" xfId="0" applyNumberFormat="1" applyFont="1" applyBorder="1" applyAlignment="1">
      <alignment/>
    </xf>
    <xf numFmtId="0" fontId="7" fillId="0" borderId="11" xfId="0" applyFont="1" applyBorder="1" applyAlignment="1" quotePrefix="1">
      <alignment horizontal="center" vertical="center"/>
    </xf>
    <xf numFmtId="0" fontId="7" fillId="0" borderId="1" xfId="0" applyFont="1" applyBorder="1" applyAlignment="1">
      <alignment vertical="center"/>
    </xf>
    <xf numFmtId="6" fontId="7" fillId="0" borderId="10" xfId="0" applyNumberFormat="1" applyFont="1" applyBorder="1" applyAlignment="1">
      <alignment vertical="center"/>
    </xf>
    <xf numFmtId="6" fontId="7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6" fontId="8" fillId="0" borderId="0" xfId="0" applyNumberFormat="1" applyFont="1" applyBorder="1" applyAlignment="1">
      <alignment horizontal="center" vertical="center"/>
    </xf>
    <xf numFmtId="6" fontId="8" fillId="0" borderId="9" xfId="0" applyNumberFormat="1" applyFont="1" applyBorder="1" applyAlignment="1">
      <alignment horizontal="center" vertical="center"/>
    </xf>
    <xf numFmtId="6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6" fontId="6" fillId="0" borderId="12" xfId="0" applyNumberFormat="1" applyFont="1" applyBorder="1" applyAlignment="1">
      <alignment/>
    </xf>
    <xf numFmtId="0" fontId="7" fillId="0" borderId="13" xfId="0" applyFont="1" applyBorder="1" applyAlignment="1">
      <alignment vertical="center"/>
    </xf>
    <xf numFmtId="6" fontId="7" fillId="0" borderId="13" xfId="0" applyNumberFormat="1" applyFont="1" applyBorder="1" applyAlignment="1">
      <alignment vertical="center"/>
    </xf>
    <xf numFmtId="0" fontId="7" fillId="0" borderId="3" xfId="0" applyFont="1" applyBorder="1" applyAlignment="1">
      <alignment/>
    </xf>
    <xf numFmtId="0" fontId="6" fillId="0" borderId="12" xfId="0" applyFont="1" applyBorder="1" applyAlignment="1">
      <alignment/>
    </xf>
    <xf numFmtId="6" fontId="7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9" fillId="0" borderId="14" xfId="0" applyFont="1" applyBorder="1" applyAlignment="1">
      <alignment/>
    </xf>
    <xf numFmtId="6" fontId="6" fillId="0" borderId="14" xfId="0" applyNumberFormat="1" applyFont="1" applyBorder="1" applyAlignment="1">
      <alignment/>
    </xf>
    <xf numFmtId="6" fontId="6" fillId="0" borderId="2" xfId="0" applyNumberFormat="1" applyFont="1" applyBorder="1" applyAlignment="1">
      <alignment/>
    </xf>
    <xf numFmtId="6" fontId="6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37" fontId="6" fillId="0" borderId="9" xfId="0" applyNumberFormat="1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37" fontId="6" fillId="0" borderId="10" xfId="0" applyNumberFormat="1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37" fontId="6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7" fontId="6" fillId="0" borderId="0" xfId="0" applyNumberFormat="1" applyFont="1" applyBorder="1" applyAlignment="1">
      <alignment vertical="center"/>
    </xf>
    <xf numFmtId="0" fontId="6" fillId="0" borderId="0" xfId="0" applyFont="1" applyAlignment="1" quotePrefix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6" fillId="0" borderId="2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6" fillId="0" borderId="0" xfId="0" applyNumberFormat="1" applyFont="1" applyAlignment="1" applyProtection="1">
      <alignment horizontal="right" vertical="center"/>
      <protection/>
    </xf>
    <xf numFmtId="168" fontId="6" fillId="0" borderId="2" xfId="0" applyNumberFormat="1" applyFont="1" applyBorder="1" applyAlignment="1" applyProtection="1">
      <alignment horizontal="right" vertical="center"/>
      <protection/>
    </xf>
    <xf numFmtId="169" fontId="6" fillId="0" borderId="8" xfId="0" applyNumberFormat="1" applyFont="1" applyBorder="1" applyAlignment="1" applyProtection="1">
      <alignment horizontal="right" vertical="center"/>
      <protection/>
    </xf>
    <xf numFmtId="168" fontId="6" fillId="0" borderId="0" xfId="0" applyNumberFormat="1" applyFont="1" applyBorder="1" applyAlignment="1" applyProtection="1">
      <alignment horizontal="right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169" fontId="6" fillId="0" borderId="0" xfId="0" applyNumberFormat="1" applyFont="1" applyAlignment="1" applyProtection="1">
      <alignment horizontal="right" vertical="center"/>
      <protection/>
    </xf>
    <xf numFmtId="168" fontId="6" fillId="0" borderId="8" xfId="0" applyNumberFormat="1" applyFont="1" applyBorder="1" applyAlignment="1" applyProtection="1">
      <alignment horizontal="right" vertical="center"/>
      <protection/>
    </xf>
    <xf numFmtId="8" fontId="6" fillId="0" borderId="0" xfId="0" applyNumberFormat="1" applyFont="1" applyAlignment="1" applyProtection="1">
      <alignment horizontal="right" vertical="center"/>
      <protection/>
    </xf>
    <xf numFmtId="37" fontId="6" fillId="0" borderId="2" xfId="0" applyNumberFormat="1" applyFont="1" applyBorder="1" applyAlignment="1" applyProtection="1">
      <alignment horizontal="right" vertical="center"/>
      <protection/>
    </xf>
    <xf numFmtId="170" fontId="6" fillId="0" borderId="1" xfId="0" applyNumberFormat="1" applyFont="1" applyBorder="1" applyAlignment="1" applyProtection="1">
      <alignment horizontal="right" vertical="center"/>
      <protection/>
    </xf>
    <xf numFmtId="170" fontId="6" fillId="0" borderId="15" xfId="0" applyNumberFormat="1" applyFont="1" applyBorder="1" applyAlignment="1" applyProtection="1">
      <alignment horizontal="right" vertical="center"/>
      <protection/>
    </xf>
    <xf numFmtId="37" fontId="6" fillId="3" borderId="2" xfId="0" applyNumberFormat="1" applyFont="1" applyFill="1" applyBorder="1" applyAlignment="1" applyProtection="1">
      <alignment horizontal="right" vertical="center"/>
      <protection locked="0"/>
    </xf>
    <xf numFmtId="171" fontId="6" fillId="3" borderId="0" xfId="0" applyNumberFormat="1" applyFont="1" applyFill="1" applyAlignment="1" applyProtection="1">
      <alignment horizontal="right" vertical="center"/>
      <protection locked="0"/>
    </xf>
    <xf numFmtId="171" fontId="6" fillId="3" borderId="2" xfId="0" applyNumberFormat="1" applyFont="1" applyFill="1" applyBorder="1" applyAlignment="1" applyProtection="1">
      <alignment horizontal="right" vertical="center"/>
      <protection locked="0"/>
    </xf>
    <xf numFmtId="37" fontId="6" fillId="0" borderId="3" xfId="0" applyNumberFormat="1" applyFont="1" applyBorder="1" applyAlignment="1" applyProtection="1">
      <alignment vertical="center"/>
      <protection locked="0"/>
    </xf>
    <xf numFmtId="37" fontId="6" fillId="0" borderId="9" xfId="0" applyNumberFormat="1" applyFont="1" applyBorder="1" applyAlignment="1" applyProtection="1">
      <alignment vertical="center"/>
      <protection locked="0"/>
    </xf>
    <xf numFmtId="6" fontId="6" fillId="0" borderId="9" xfId="0" applyNumberFormat="1" applyFont="1" applyBorder="1" applyAlignment="1" applyProtection="1">
      <alignment/>
      <protection locked="0"/>
    </xf>
    <xf numFmtId="6" fontId="6" fillId="0" borderId="0" xfId="0" applyNumberFormat="1" applyFont="1" applyAlignment="1" applyProtection="1">
      <alignment/>
      <protection locked="0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165" fontId="7" fillId="3" borderId="2" xfId="0" applyNumberFormat="1" applyFont="1" applyFill="1" applyBorder="1" applyAlignment="1" applyProtection="1">
      <alignment horizontal="center" vertical="center"/>
      <protection locked="0"/>
    </xf>
    <xf numFmtId="175" fontId="6" fillId="0" borderId="3" xfId="0" applyNumberFormat="1" applyFont="1" applyBorder="1" applyAlignment="1" applyProtection="1">
      <alignment vertical="center"/>
      <protection locked="0"/>
    </xf>
    <xf numFmtId="175" fontId="6" fillId="0" borderId="9" xfId="0" applyNumberFormat="1" applyFont="1" applyBorder="1" applyAlignment="1" applyProtection="1">
      <alignment vertical="center"/>
      <protection locked="0"/>
    </xf>
    <xf numFmtId="175" fontId="6" fillId="0" borderId="9" xfId="0" applyNumberFormat="1" applyFont="1" applyBorder="1" applyAlignment="1">
      <alignment vertical="center"/>
    </xf>
    <xf numFmtId="175" fontId="6" fillId="0" borderId="11" xfId="0" applyNumberFormat="1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6" fontId="7" fillId="0" borderId="1" xfId="0" applyNumberFormat="1" applyFont="1" applyBorder="1" applyAlignment="1" applyProtection="1">
      <alignment vertical="center"/>
      <protection locked="0"/>
    </xf>
    <xf numFmtId="6" fontId="7" fillId="0" borderId="10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12</xdr:row>
      <xdr:rowOff>47625</xdr:rowOff>
    </xdr:from>
    <xdr:to>
      <xdr:col>2</xdr:col>
      <xdr:colOff>47625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2162175" y="2476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1457325</xdr:colOff>
      <xdr:row>13</xdr:row>
      <xdr:rowOff>38100</xdr:rowOff>
    </xdr:from>
    <xdr:to>
      <xdr:col>1</xdr:col>
      <xdr:colOff>1552575</xdr:colOff>
      <xdr:row>13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762125" y="26289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14</xdr:row>
      <xdr:rowOff>28575</xdr:rowOff>
    </xdr:from>
    <xdr:to>
      <xdr:col>1</xdr:col>
      <xdr:colOff>1552575</xdr:colOff>
      <xdr:row>14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1752600" y="27813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13</xdr:row>
      <xdr:rowOff>19050</xdr:rowOff>
    </xdr:from>
    <xdr:to>
      <xdr:col>2</xdr:col>
      <xdr:colOff>523875</xdr:colOff>
      <xdr:row>13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628900" y="2609850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14</xdr:row>
      <xdr:rowOff>19050</xdr:rowOff>
    </xdr:from>
    <xdr:to>
      <xdr:col>2</xdr:col>
      <xdr:colOff>523875</xdr:colOff>
      <xdr:row>14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2638425" y="27717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13</xdr:row>
      <xdr:rowOff>38100</xdr:rowOff>
    </xdr:from>
    <xdr:to>
      <xdr:col>2</xdr:col>
      <xdr:colOff>1428750</xdr:colOff>
      <xdr:row>13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562350" y="2628900"/>
          <a:ext cx="857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4.57421875" style="1" customWidth="1"/>
    <col min="2" max="3" width="28.7109375" style="0" customWidth="1"/>
    <col min="4" max="4" width="31.421875" style="0" customWidth="1"/>
    <col min="5" max="5" width="13.28125" style="0" customWidth="1"/>
    <col min="6" max="6" width="11.421875" style="0" customWidth="1"/>
    <col min="7" max="7" width="13.28125" style="0" customWidth="1"/>
    <col min="8" max="8" width="15.57421875" style="0" customWidth="1"/>
    <col min="9" max="9" width="13.28125" style="0" customWidth="1"/>
    <col min="10" max="10" width="12.00390625" style="0" customWidth="1"/>
    <col min="11" max="11" width="13.28125" style="0" customWidth="1"/>
  </cols>
  <sheetData>
    <row r="1" ht="18">
      <c r="D1" s="114"/>
    </row>
    <row r="2" spans="2:4" ht="49.5" customHeight="1">
      <c r="B2" s="146" t="s">
        <v>0</v>
      </c>
      <c r="C2" s="146"/>
      <c r="D2" s="146"/>
    </row>
    <row r="3" spans="2:4" ht="12.75" customHeight="1">
      <c r="B3" s="2"/>
      <c r="C3" s="2"/>
      <c r="D3" s="2"/>
    </row>
    <row r="4" spans="2:4" ht="12.75">
      <c r="B4" s="111" t="s">
        <v>1</v>
      </c>
      <c r="C4" s="3"/>
      <c r="D4" s="3"/>
    </row>
    <row r="5" spans="1:3" ht="12.75">
      <c r="A5" s="1">
        <v>1</v>
      </c>
      <c r="B5" s="4" t="s">
        <v>2</v>
      </c>
      <c r="C5" s="4"/>
    </row>
    <row r="6" spans="2:3" ht="12.75">
      <c r="B6" s="4"/>
      <c r="C6" s="4"/>
    </row>
    <row r="7" spans="2:3" ht="12.75">
      <c r="B7" s="4"/>
      <c r="C7" s="4"/>
    </row>
    <row r="8" spans="2:4" ht="12.75">
      <c r="B8" s="5"/>
      <c r="C8" s="5"/>
      <c r="D8" s="5"/>
    </row>
    <row r="9" spans="1:4" ht="12.75" customHeight="1">
      <c r="A9" s="1">
        <v>2</v>
      </c>
      <c r="B9" s="4" t="s">
        <v>3</v>
      </c>
      <c r="C9" s="147" t="s">
        <v>4</v>
      </c>
      <c r="D9" s="147"/>
    </row>
    <row r="10" spans="2:4" ht="12.75" customHeight="1">
      <c r="B10" s="5"/>
      <c r="C10" s="7" t="s">
        <v>5</v>
      </c>
      <c r="D10" s="7" t="s">
        <v>6</v>
      </c>
    </row>
    <row r="11" spans="1:4" s="9" customFormat="1" ht="12.75" customHeight="1">
      <c r="A11" s="8">
        <v>4</v>
      </c>
      <c r="B11" s="147" t="s">
        <v>7</v>
      </c>
      <c r="C11" s="147"/>
      <c r="D11" s="147"/>
    </row>
    <row r="12" spans="1:4" s="9" customFormat="1" ht="9" customHeight="1">
      <c r="A12" s="8"/>
      <c r="B12" s="6"/>
      <c r="C12" s="6"/>
      <c r="D12" s="6"/>
    </row>
    <row r="13" spans="1:4" s="9" customFormat="1" ht="12.75" customHeight="1">
      <c r="A13" s="8"/>
      <c r="B13" s="6" t="s">
        <v>8</v>
      </c>
      <c r="C13" s="6"/>
      <c r="D13" s="6"/>
    </row>
    <row r="14" spans="1:4" s="9" customFormat="1" ht="12.75" customHeight="1">
      <c r="A14" s="8"/>
      <c r="B14" s="147" t="s">
        <v>9</v>
      </c>
      <c r="C14" s="147"/>
      <c r="D14" s="147"/>
    </row>
    <row r="15" spans="1:4" s="9" customFormat="1" ht="12.75" customHeight="1">
      <c r="A15" s="8"/>
      <c r="B15" s="143" t="s">
        <v>10</v>
      </c>
      <c r="C15" s="143"/>
      <c r="D15" s="143"/>
    </row>
    <row r="16" spans="1:4" s="9" customFormat="1" ht="6" customHeight="1">
      <c r="A16" s="8"/>
      <c r="B16" s="6"/>
      <c r="C16" s="6"/>
      <c r="D16" s="6"/>
    </row>
    <row r="17" spans="1:2" s="9" customFormat="1" ht="16.5" customHeight="1">
      <c r="A17" s="8">
        <v>5</v>
      </c>
      <c r="B17" s="10" t="s">
        <v>11</v>
      </c>
    </row>
    <row r="18" spans="2:4" ht="42" customHeight="1">
      <c r="B18" s="5"/>
      <c r="C18" s="5"/>
      <c r="D18" s="5"/>
    </row>
    <row r="19" ht="7.5" customHeight="1"/>
    <row r="20" spans="2:4" ht="12.75">
      <c r="B20" s="144" t="s">
        <v>12</v>
      </c>
      <c r="C20" s="144"/>
      <c r="D20" s="144"/>
    </row>
    <row r="21" ht="6" customHeight="1"/>
    <row r="22" spans="2:4" ht="82.5" customHeight="1">
      <c r="B22" s="145" t="s">
        <v>13</v>
      </c>
      <c r="C22" s="145"/>
      <c r="D22" s="145"/>
    </row>
    <row r="23" spans="2:4" ht="9" customHeight="1">
      <c r="B23" s="11"/>
      <c r="C23" s="11"/>
      <c r="D23" s="11"/>
    </row>
    <row r="24" spans="2:4" ht="27" customHeight="1">
      <c r="B24" s="12" t="s">
        <v>14</v>
      </c>
      <c r="C24" s="12" t="s">
        <v>15</v>
      </c>
      <c r="D24" s="13" t="s">
        <v>16</v>
      </c>
    </row>
    <row r="25" spans="2:4" ht="37.5" customHeight="1">
      <c r="B25" s="14" t="s">
        <v>17</v>
      </c>
      <c r="C25" s="14" t="s">
        <v>17</v>
      </c>
      <c r="D25" s="15" t="s">
        <v>17</v>
      </c>
    </row>
    <row r="30" ht="12.75">
      <c r="A30" s="16" t="s">
        <v>18</v>
      </c>
    </row>
  </sheetData>
  <mergeCells count="7">
    <mergeCell ref="B15:D15"/>
    <mergeCell ref="B20:D20"/>
    <mergeCell ref="B22:D22"/>
    <mergeCell ref="B2:D2"/>
    <mergeCell ref="C9:D9"/>
    <mergeCell ref="B11:D11"/>
    <mergeCell ref="B14:D14"/>
  </mergeCells>
  <printOptions/>
  <pageMargins left="0.75" right="0.75" top="1" bottom="1" header="0.5" footer="0.5"/>
  <pageSetup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B10" sqref="B10"/>
    </sheetView>
  </sheetViews>
  <sheetFormatPr defaultColWidth="9.140625" defaultRowHeight="12.75"/>
  <cols>
    <col min="1" max="1" width="3.421875" style="21" customWidth="1"/>
    <col min="2" max="2" width="40.8515625" style="21" bestFit="1" customWidth="1"/>
    <col min="3" max="3" width="12.57421875" style="21" customWidth="1"/>
    <col min="4" max="6" width="11.57421875" style="21" customWidth="1"/>
    <col min="7" max="7" width="13.00390625" style="21" customWidth="1"/>
    <col min="8" max="8" width="11.57421875" style="21" customWidth="1"/>
    <col min="9" max="9" width="13.00390625" style="21" customWidth="1"/>
    <col min="10" max="10" width="11.57421875" style="21" customWidth="1"/>
    <col min="11" max="11" width="13.00390625" style="21" customWidth="1"/>
    <col min="12" max="16384" width="9.140625" style="21" customWidth="1"/>
  </cols>
  <sheetData>
    <row r="1" spans="1:23" s="20" customFormat="1" ht="18.75" customHeight="1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9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5" customFormat="1" ht="15" customHeight="1">
      <c r="A2" s="22"/>
      <c r="B2" s="113"/>
      <c r="C2" s="21"/>
      <c r="D2" s="23" t="s">
        <v>41</v>
      </c>
      <c r="E2" s="134"/>
      <c r="G2" s="21"/>
      <c r="H2" s="26" t="s">
        <v>42</v>
      </c>
      <c r="I2" s="27">
        <f>I3-364</f>
        <v>-364</v>
      </c>
      <c r="K2" s="2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3" s="25" customFormat="1" ht="15" customHeight="1">
      <c r="B3" s="23" t="s">
        <v>89</v>
      </c>
      <c r="C3" s="133"/>
      <c r="D3" s="23" t="s">
        <v>43</v>
      </c>
      <c r="E3" s="24" t="s">
        <v>44</v>
      </c>
      <c r="G3" s="21"/>
      <c r="H3" s="29" t="s">
        <v>45</v>
      </c>
      <c r="I3" s="135"/>
      <c r="J3" s="21"/>
      <c r="K3" s="23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6.75" customHeight="1"/>
    <row r="5" spans="1:23" s="25" customFormat="1" ht="10.5" customHeight="1">
      <c r="A5" s="30"/>
      <c r="B5" s="31"/>
      <c r="C5" s="32"/>
      <c r="D5" s="33"/>
      <c r="E5" s="32" t="s">
        <v>25</v>
      </c>
      <c r="F5" s="33"/>
      <c r="G5" s="32" t="s">
        <v>20</v>
      </c>
      <c r="H5" s="33" t="s">
        <v>19</v>
      </c>
      <c r="I5" s="32" t="s">
        <v>22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5" customFormat="1" ht="10.5" customHeight="1">
      <c r="A6" s="34"/>
      <c r="B6" s="35"/>
      <c r="C6" s="36"/>
      <c r="D6" s="37"/>
      <c r="E6" s="36" t="s">
        <v>46</v>
      </c>
      <c r="F6" s="37" t="s">
        <v>47</v>
      </c>
      <c r="G6" s="36" t="s">
        <v>26</v>
      </c>
      <c r="H6" s="37" t="s">
        <v>21</v>
      </c>
      <c r="I6" s="36" t="s">
        <v>27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5" customFormat="1" ht="10.5" customHeight="1">
      <c r="A7" s="34"/>
      <c r="B7" s="35" t="s">
        <v>48</v>
      </c>
      <c r="C7" s="36" t="s">
        <v>23</v>
      </c>
      <c r="D7" s="37" t="s">
        <v>24</v>
      </c>
      <c r="E7" s="36" t="s">
        <v>90</v>
      </c>
      <c r="F7" s="37" t="s">
        <v>49</v>
      </c>
      <c r="G7" s="36" t="s">
        <v>99</v>
      </c>
      <c r="H7" s="37" t="s">
        <v>51</v>
      </c>
      <c r="I7" s="36" t="s">
        <v>50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5" customFormat="1" ht="10.5" customHeight="1">
      <c r="A8" s="38"/>
      <c r="B8" s="39"/>
      <c r="C8" s="40">
        <v>1</v>
      </c>
      <c r="D8" s="41">
        <v>2</v>
      </c>
      <c r="E8" s="40">
        <v>3</v>
      </c>
      <c r="F8" s="41">
        <v>4</v>
      </c>
      <c r="G8" s="40">
        <v>5</v>
      </c>
      <c r="H8" s="41">
        <v>6</v>
      </c>
      <c r="I8" s="40">
        <v>7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9" ht="12.75">
      <c r="A9" s="42" t="s">
        <v>138</v>
      </c>
      <c r="C9" s="43" t="s">
        <v>52</v>
      </c>
      <c r="D9" s="44"/>
      <c r="E9" s="43"/>
      <c r="F9" s="44"/>
      <c r="G9" s="43"/>
      <c r="H9" s="44"/>
      <c r="I9" s="43"/>
    </row>
    <row r="10" spans="1:9" ht="12.75">
      <c r="A10" s="45" t="s">
        <v>53</v>
      </c>
      <c r="B10" s="21" t="s">
        <v>91</v>
      </c>
      <c r="C10" s="131"/>
      <c r="D10" s="132"/>
      <c r="E10" s="46">
        <f aca="true" t="shared" si="0" ref="E10:E19">SUM(C10:D10)</f>
        <v>0</v>
      </c>
      <c r="F10" s="132"/>
      <c r="G10" s="46">
        <f aca="true" t="shared" si="1" ref="G10:G19">SUM(E10:F10)</f>
        <v>0</v>
      </c>
      <c r="H10" s="132" t="s">
        <v>52</v>
      </c>
      <c r="I10" s="46">
        <f aca="true" t="shared" si="2" ref="I10:I19">SUM(G10:H10)</f>
        <v>0</v>
      </c>
    </row>
    <row r="11" spans="1:9" ht="12.75">
      <c r="A11" s="45" t="s">
        <v>54</v>
      </c>
      <c r="B11" s="21" t="s">
        <v>60</v>
      </c>
      <c r="C11" s="131"/>
      <c r="D11" s="132"/>
      <c r="E11" s="46">
        <f t="shared" si="0"/>
        <v>0</v>
      </c>
      <c r="F11" s="132"/>
      <c r="G11" s="46">
        <f t="shared" si="1"/>
        <v>0</v>
      </c>
      <c r="H11" s="132"/>
      <c r="I11" s="46">
        <f t="shared" si="2"/>
        <v>0</v>
      </c>
    </row>
    <row r="12" spans="1:9" ht="12.75">
      <c r="A12" s="45" t="s">
        <v>55</v>
      </c>
      <c r="B12" s="21" t="s">
        <v>92</v>
      </c>
      <c r="C12" s="131"/>
      <c r="D12" s="132"/>
      <c r="E12" s="46">
        <f t="shared" si="0"/>
        <v>0</v>
      </c>
      <c r="F12" s="132"/>
      <c r="G12" s="46">
        <f t="shared" si="1"/>
        <v>0</v>
      </c>
      <c r="H12" s="132"/>
      <c r="I12" s="46">
        <f t="shared" si="2"/>
        <v>0</v>
      </c>
    </row>
    <row r="13" spans="1:9" ht="12.75">
      <c r="A13" s="45" t="s">
        <v>56</v>
      </c>
      <c r="B13" s="21" t="s">
        <v>93</v>
      </c>
      <c r="C13" s="131"/>
      <c r="D13" s="132"/>
      <c r="E13" s="46">
        <f t="shared" si="0"/>
        <v>0</v>
      </c>
      <c r="F13" s="132"/>
      <c r="G13" s="46">
        <f t="shared" si="1"/>
        <v>0</v>
      </c>
      <c r="H13" s="132"/>
      <c r="I13" s="46">
        <f t="shared" si="2"/>
        <v>0</v>
      </c>
    </row>
    <row r="14" spans="1:9" ht="12.75">
      <c r="A14" s="45" t="s">
        <v>57</v>
      </c>
      <c r="B14" s="21" t="s">
        <v>94</v>
      </c>
      <c r="C14" s="131"/>
      <c r="D14" s="132"/>
      <c r="E14" s="46">
        <f t="shared" si="0"/>
        <v>0</v>
      </c>
      <c r="F14" s="132"/>
      <c r="G14" s="46">
        <f t="shared" si="1"/>
        <v>0</v>
      </c>
      <c r="H14" s="132"/>
      <c r="I14" s="46">
        <f t="shared" si="2"/>
        <v>0</v>
      </c>
    </row>
    <row r="15" spans="1:9" ht="12.75">
      <c r="A15" s="45" t="s">
        <v>58</v>
      </c>
      <c r="B15" s="21" t="s">
        <v>95</v>
      </c>
      <c r="C15" s="131"/>
      <c r="D15" s="132"/>
      <c r="E15" s="46">
        <f t="shared" si="0"/>
        <v>0</v>
      </c>
      <c r="F15" s="132"/>
      <c r="G15" s="46">
        <f t="shared" si="1"/>
        <v>0</v>
      </c>
      <c r="H15" s="132"/>
      <c r="I15" s="46">
        <f t="shared" si="2"/>
        <v>0</v>
      </c>
    </row>
    <row r="16" spans="1:9" ht="12.75">
      <c r="A16" s="45" t="s">
        <v>59</v>
      </c>
      <c r="B16" s="21" t="s">
        <v>96</v>
      </c>
      <c r="C16" s="131"/>
      <c r="D16" s="132"/>
      <c r="E16" s="46">
        <f t="shared" si="0"/>
        <v>0</v>
      </c>
      <c r="F16" s="132"/>
      <c r="G16" s="46">
        <f t="shared" si="1"/>
        <v>0</v>
      </c>
      <c r="H16" s="132"/>
      <c r="I16" s="46">
        <f t="shared" si="2"/>
        <v>0</v>
      </c>
    </row>
    <row r="17" spans="1:9" ht="12.75">
      <c r="A17" s="45" t="s">
        <v>61</v>
      </c>
      <c r="B17" s="21" t="s">
        <v>145</v>
      </c>
      <c r="C17" s="131"/>
      <c r="D17" s="132"/>
      <c r="E17" s="46">
        <f t="shared" si="0"/>
        <v>0</v>
      </c>
      <c r="F17" s="132"/>
      <c r="G17" s="46">
        <f t="shared" si="1"/>
        <v>0</v>
      </c>
      <c r="H17" s="132"/>
      <c r="I17" s="46">
        <f t="shared" si="2"/>
        <v>0</v>
      </c>
    </row>
    <row r="18" spans="1:9" ht="12.75">
      <c r="A18" s="45" t="s">
        <v>62</v>
      </c>
      <c r="B18" s="21" t="s">
        <v>98</v>
      </c>
      <c r="C18" s="131"/>
      <c r="D18" s="132"/>
      <c r="E18" s="46">
        <f t="shared" si="0"/>
        <v>0</v>
      </c>
      <c r="F18" s="132"/>
      <c r="G18" s="46">
        <f t="shared" si="1"/>
        <v>0</v>
      </c>
      <c r="H18" s="132"/>
      <c r="I18" s="46">
        <f t="shared" si="2"/>
        <v>0</v>
      </c>
    </row>
    <row r="19" spans="1:9" ht="12.75">
      <c r="A19" s="45" t="s">
        <v>63</v>
      </c>
      <c r="B19" s="21" t="s">
        <v>39</v>
      </c>
      <c r="C19" s="131"/>
      <c r="D19" s="132"/>
      <c r="E19" s="46">
        <f t="shared" si="0"/>
        <v>0</v>
      </c>
      <c r="F19" s="132"/>
      <c r="G19" s="46">
        <f t="shared" si="1"/>
        <v>0</v>
      </c>
      <c r="H19" s="132"/>
      <c r="I19" s="46">
        <f t="shared" si="2"/>
        <v>0</v>
      </c>
    </row>
    <row r="20" spans="1:9" ht="12.75" customHeight="1">
      <c r="A20" s="48" t="s">
        <v>64</v>
      </c>
      <c r="B20" s="49" t="s">
        <v>139</v>
      </c>
      <c r="C20" s="50">
        <f aca="true" t="shared" si="3" ref="C20:I20">SUM(C10:C19)</f>
        <v>0</v>
      </c>
      <c r="D20" s="51">
        <f t="shared" si="3"/>
        <v>0</v>
      </c>
      <c r="E20" s="50">
        <f t="shared" si="3"/>
        <v>0</v>
      </c>
      <c r="F20" s="51">
        <f t="shared" si="3"/>
        <v>0</v>
      </c>
      <c r="G20" s="50">
        <f t="shared" si="3"/>
        <v>0</v>
      </c>
      <c r="H20" s="51">
        <f t="shared" si="3"/>
        <v>0</v>
      </c>
      <c r="I20" s="50">
        <f t="shared" si="3"/>
        <v>0</v>
      </c>
    </row>
    <row r="21" spans="1:9" ht="12.75" customHeight="1">
      <c r="A21" s="52" t="s">
        <v>52</v>
      </c>
      <c r="B21" s="53" t="s">
        <v>78</v>
      </c>
      <c r="C21" s="54"/>
      <c r="D21" s="55"/>
      <c r="E21" s="54"/>
      <c r="F21" s="55"/>
      <c r="G21" s="54"/>
      <c r="H21" s="55"/>
      <c r="I21" s="54"/>
    </row>
    <row r="22" spans="1:9" ht="12.75">
      <c r="A22" s="42" t="s">
        <v>124</v>
      </c>
      <c r="C22" s="131"/>
      <c r="D22" s="132"/>
      <c r="E22" s="46"/>
      <c r="F22" s="47"/>
      <c r="G22" s="46"/>
      <c r="H22" s="47"/>
      <c r="I22" s="46"/>
    </row>
    <row r="23" spans="1:9" ht="12.75">
      <c r="A23" s="45" t="s">
        <v>65</v>
      </c>
      <c r="B23" s="21" t="s">
        <v>100</v>
      </c>
      <c r="C23" s="131"/>
      <c r="D23" s="132"/>
      <c r="E23" s="46">
        <f>SUM(C23:D23)</f>
        <v>0</v>
      </c>
      <c r="F23" s="132"/>
      <c r="G23" s="46">
        <f>SUM(E23:F23)</f>
        <v>0</v>
      </c>
      <c r="H23" s="132"/>
      <c r="I23" s="46">
        <f>SUM(G23:H23)</f>
        <v>0</v>
      </c>
    </row>
    <row r="24" spans="1:9" ht="12.75">
      <c r="A24" s="45" t="s">
        <v>66</v>
      </c>
      <c r="B24" s="21" t="s">
        <v>147</v>
      </c>
      <c r="C24" s="131"/>
      <c r="D24" s="132"/>
      <c r="E24" s="46">
        <f>SUM(C24:D24)</f>
        <v>0</v>
      </c>
      <c r="F24" s="132"/>
      <c r="G24" s="46">
        <f>SUM(E24:F24)</f>
        <v>0</v>
      </c>
      <c r="H24" s="132"/>
      <c r="I24" s="46">
        <f>SUM(G24:H24)</f>
        <v>0</v>
      </c>
    </row>
    <row r="25" spans="1:9" ht="12.75">
      <c r="A25" s="45" t="s">
        <v>67</v>
      </c>
      <c r="B25" s="21" t="s">
        <v>146</v>
      </c>
      <c r="C25" s="131"/>
      <c r="D25" s="132"/>
      <c r="E25" s="46">
        <f>SUM(C25:D25)</f>
        <v>0</v>
      </c>
      <c r="F25" s="132"/>
      <c r="G25" s="46">
        <f>SUM(E25:F25)</f>
        <v>0</v>
      </c>
      <c r="H25" s="132"/>
      <c r="I25" s="46">
        <f>SUM(G25:H25)</f>
        <v>0</v>
      </c>
    </row>
    <row r="26" spans="1:9" ht="12.75">
      <c r="A26" s="45" t="s">
        <v>68</v>
      </c>
      <c r="B26" s="21" t="s">
        <v>101</v>
      </c>
      <c r="C26" s="131"/>
      <c r="D26" s="132"/>
      <c r="E26" s="46">
        <f>SUM(C26:D26)</f>
        <v>0</v>
      </c>
      <c r="F26" s="132"/>
      <c r="G26" s="46">
        <f>SUM(E26:F26)</f>
        <v>0</v>
      </c>
      <c r="H26" s="132"/>
      <c r="I26" s="46">
        <f>SUM(G26:H26)</f>
        <v>0</v>
      </c>
    </row>
    <row r="27" spans="1:9" ht="12.75">
      <c r="A27" s="45" t="s">
        <v>69</v>
      </c>
      <c r="B27" s="21" t="s">
        <v>39</v>
      </c>
      <c r="C27" s="131"/>
      <c r="D27" s="132"/>
      <c r="E27" s="46">
        <f>SUM(C27:D27)</f>
        <v>0</v>
      </c>
      <c r="F27" s="132"/>
      <c r="G27" s="46">
        <f>SUM(E27:F27)</f>
        <v>0</v>
      </c>
      <c r="H27" s="132"/>
      <c r="I27" s="46">
        <f>SUM(G27:H27)</f>
        <v>0</v>
      </c>
    </row>
    <row r="28" spans="1:9" s="25" customFormat="1" ht="14.25" customHeight="1">
      <c r="A28" s="56" t="s">
        <v>70</v>
      </c>
      <c r="B28" s="57" t="s">
        <v>125</v>
      </c>
      <c r="C28" s="58">
        <f aca="true" t="shared" si="4" ref="C28:I28">SUM(C22:C27)</f>
        <v>0</v>
      </c>
      <c r="D28" s="59">
        <f t="shared" si="4"/>
        <v>0</v>
      </c>
      <c r="E28" s="58">
        <f t="shared" si="4"/>
        <v>0</v>
      </c>
      <c r="F28" s="59">
        <f t="shared" si="4"/>
        <v>0</v>
      </c>
      <c r="G28" s="58">
        <f t="shared" si="4"/>
        <v>0</v>
      </c>
      <c r="H28" s="59">
        <f t="shared" si="4"/>
        <v>0</v>
      </c>
      <c r="I28" s="58">
        <f t="shared" si="4"/>
        <v>0</v>
      </c>
    </row>
    <row r="29" spans="1:23" s="25" customFormat="1" ht="12.75" customHeight="1">
      <c r="A29" s="60" t="s">
        <v>86</v>
      </c>
      <c r="B29" s="61"/>
      <c r="C29" s="62"/>
      <c r="D29" s="63"/>
      <c r="E29" s="62"/>
      <c r="F29" s="63"/>
      <c r="G29" s="62"/>
      <c r="H29" s="63"/>
      <c r="I29" s="6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9" ht="12.75">
      <c r="A30" s="45" t="s">
        <v>71</v>
      </c>
      <c r="B30" s="65" t="s">
        <v>28</v>
      </c>
      <c r="C30" s="132"/>
      <c r="D30" s="131"/>
      <c r="E30" s="47">
        <f aca="true" t="shared" si="5" ref="E30:E43">SUM(C30:D30)</f>
        <v>0</v>
      </c>
      <c r="F30" s="131"/>
      <c r="G30" s="47">
        <f aca="true" t="shared" si="6" ref="G30:G43">SUM(E30:F30)</f>
        <v>0</v>
      </c>
      <c r="H30" s="131"/>
      <c r="I30" s="66">
        <f aca="true" t="shared" si="7" ref="I30:I43">SUM(G30:H30)</f>
        <v>0</v>
      </c>
    </row>
    <row r="31" spans="1:9" ht="12.75">
      <c r="A31" s="45" t="s">
        <v>72</v>
      </c>
      <c r="B31" s="65" t="s">
        <v>29</v>
      </c>
      <c r="C31" s="132"/>
      <c r="D31" s="131"/>
      <c r="E31" s="47">
        <f t="shared" si="5"/>
        <v>0</v>
      </c>
      <c r="F31" s="131"/>
      <c r="G31" s="47">
        <f t="shared" si="6"/>
        <v>0</v>
      </c>
      <c r="H31" s="131"/>
      <c r="I31" s="66">
        <f t="shared" si="7"/>
        <v>0</v>
      </c>
    </row>
    <row r="32" spans="1:9" ht="12.75">
      <c r="A32" s="45" t="s">
        <v>73</v>
      </c>
      <c r="B32" s="65" t="s">
        <v>30</v>
      </c>
      <c r="C32" s="132"/>
      <c r="D32" s="131"/>
      <c r="E32" s="47">
        <f t="shared" si="5"/>
        <v>0</v>
      </c>
      <c r="F32" s="131"/>
      <c r="G32" s="47">
        <f t="shared" si="6"/>
        <v>0</v>
      </c>
      <c r="H32" s="131"/>
      <c r="I32" s="66">
        <f t="shared" si="7"/>
        <v>0</v>
      </c>
    </row>
    <row r="33" spans="1:9" ht="12.75">
      <c r="A33" s="45" t="s">
        <v>74</v>
      </c>
      <c r="B33" s="65" t="s">
        <v>31</v>
      </c>
      <c r="C33" s="132"/>
      <c r="D33" s="131"/>
      <c r="E33" s="47">
        <f t="shared" si="5"/>
        <v>0</v>
      </c>
      <c r="F33" s="131"/>
      <c r="G33" s="47">
        <f t="shared" si="6"/>
        <v>0</v>
      </c>
      <c r="H33" s="131"/>
      <c r="I33" s="66">
        <f t="shared" si="7"/>
        <v>0</v>
      </c>
    </row>
    <row r="34" spans="1:9" ht="12.75">
      <c r="A34" s="45" t="s">
        <v>75</v>
      </c>
      <c r="B34" s="65" t="s">
        <v>32</v>
      </c>
      <c r="C34" s="132"/>
      <c r="D34" s="131"/>
      <c r="E34" s="47">
        <f t="shared" si="5"/>
        <v>0</v>
      </c>
      <c r="F34" s="131"/>
      <c r="G34" s="47">
        <f t="shared" si="6"/>
        <v>0</v>
      </c>
      <c r="H34" s="131"/>
      <c r="I34" s="66">
        <f t="shared" si="7"/>
        <v>0</v>
      </c>
    </row>
    <row r="35" spans="1:9" ht="12.75">
      <c r="A35" s="45" t="s">
        <v>76</v>
      </c>
      <c r="B35" s="65" t="s">
        <v>33</v>
      </c>
      <c r="C35" s="132"/>
      <c r="D35" s="131"/>
      <c r="E35" s="47">
        <f t="shared" si="5"/>
        <v>0</v>
      </c>
      <c r="F35" s="131"/>
      <c r="G35" s="47">
        <f t="shared" si="6"/>
        <v>0</v>
      </c>
      <c r="H35" s="131"/>
      <c r="I35" s="66">
        <f t="shared" si="7"/>
        <v>0</v>
      </c>
    </row>
    <row r="36" spans="1:9" ht="12.75">
      <c r="A36" s="45" t="s">
        <v>77</v>
      </c>
      <c r="B36" s="65" t="s">
        <v>34</v>
      </c>
      <c r="C36" s="132"/>
      <c r="D36" s="131"/>
      <c r="E36" s="47">
        <f t="shared" si="5"/>
        <v>0</v>
      </c>
      <c r="F36" s="131"/>
      <c r="G36" s="47">
        <f t="shared" si="6"/>
        <v>0</v>
      </c>
      <c r="H36" s="131"/>
      <c r="I36" s="66">
        <f t="shared" si="7"/>
        <v>0</v>
      </c>
    </row>
    <row r="37" spans="1:9" ht="12.75">
      <c r="A37" s="45" t="s">
        <v>79</v>
      </c>
      <c r="B37" s="65" t="s">
        <v>35</v>
      </c>
      <c r="C37" s="132"/>
      <c r="D37" s="131"/>
      <c r="E37" s="47">
        <f t="shared" si="5"/>
        <v>0</v>
      </c>
      <c r="F37" s="131"/>
      <c r="G37" s="47">
        <f t="shared" si="6"/>
        <v>0</v>
      </c>
      <c r="H37" s="131"/>
      <c r="I37" s="66">
        <f t="shared" si="7"/>
        <v>0</v>
      </c>
    </row>
    <row r="38" spans="1:9" ht="12.75">
      <c r="A38" s="45" t="s">
        <v>80</v>
      </c>
      <c r="B38" s="65" t="s">
        <v>36</v>
      </c>
      <c r="C38" s="132"/>
      <c r="D38" s="131"/>
      <c r="E38" s="47">
        <f t="shared" si="5"/>
        <v>0</v>
      </c>
      <c r="F38" s="131"/>
      <c r="G38" s="47">
        <f t="shared" si="6"/>
        <v>0</v>
      </c>
      <c r="H38" s="131"/>
      <c r="I38" s="66">
        <f t="shared" si="7"/>
        <v>0</v>
      </c>
    </row>
    <row r="39" spans="1:9" ht="12.75">
      <c r="A39" s="45" t="s">
        <v>81</v>
      </c>
      <c r="B39" s="65" t="s">
        <v>37</v>
      </c>
      <c r="C39" s="132"/>
      <c r="D39" s="131"/>
      <c r="E39" s="47">
        <f t="shared" si="5"/>
        <v>0</v>
      </c>
      <c r="F39" s="131"/>
      <c r="G39" s="47">
        <f t="shared" si="6"/>
        <v>0</v>
      </c>
      <c r="H39" s="131"/>
      <c r="I39" s="66">
        <f t="shared" si="7"/>
        <v>0</v>
      </c>
    </row>
    <row r="40" spans="1:9" ht="12.75">
      <c r="A40" s="45" t="s">
        <v>127</v>
      </c>
      <c r="B40" s="65" t="s">
        <v>38</v>
      </c>
      <c r="C40" s="132"/>
      <c r="D40" s="131"/>
      <c r="E40" s="47">
        <f t="shared" si="5"/>
        <v>0</v>
      </c>
      <c r="F40" s="131"/>
      <c r="G40" s="47">
        <f t="shared" si="6"/>
        <v>0</v>
      </c>
      <c r="H40" s="131"/>
      <c r="I40" s="66">
        <f t="shared" si="7"/>
        <v>0</v>
      </c>
    </row>
    <row r="41" spans="1:9" ht="12.75">
      <c r="A41" s="45" t="s">
        <v>82</v>
      </c>
      <c r="B41" s="65" t="s">
        <v>102</v>
      </c>
      <c r="C41" s="132"/>
      <c r="D41" s="131"/>
      <c r="E41" s="47">
        <f t="shared" si="5"/>
        <v>0</v>
      </c>
      <c r="F41" s="131"/>
      <c r="G41" s="47">
        <f t="shared" si="6"/>
        <v>0</v>
      </c>
      <c r="H41" s="131"/>
      <c r="I41" s="66">
        <f t="shared" si="7"/>
        <v>0</v>
      </c>
    </row>
    <row r="42" spans="1:9" ht="12.75">
      <c r="A42" s="45" t="s">
        <v>83</v>
      </c>
      <c r="B42" s="65" t="s">
        <v>39</v>
      </c>
      <c r="C42" s="132"/>
      <c r="D42" s="131"/>
      <c r="E42" s="47">
        <f t="shared" si="5"/>
        <v>0</v>
      </c>
      <c r="F42" s="131"/>
      <c r="G42" s="47">
        <f t="shared" si="6"/>
        <v>0</v>
      </c>
      <c r="H42" s="131"/>
      <c r="I42" s="66">
        <f t="shared" si="7"/>
        <v>0</v>
      </c>
    </row>
    <row r="43" spans="1:9" ht="12.75">
      <c r="A43" s="45" t="s">
        <v>84</v>
      </c>
      <c r="B43" s="65" t="s">
        <v>39</v>
      </c>
      <c r="C43" s="132"/>
      <c r="D43" s="131"/>
      <c r="E43" s="47">
        <f t="shared" si="5"/>
        <v>0</v>
      </c>
      <c r="F43" s="131"/>
      <c r="G43" s="47">
        <f t="shared" si="6"/>
        <v>0</v>
      </c>
      <c r="H43" s="131"/>
      <c r="I43" s="66">
        <f t="shared" si="7"/>
        <v>0</v>
      </c>
    </row>
    <row r="44" spans="1:9" s="25" customFormat="1" ht="14.25" customHeight="1">
      <c r="A44" s="56" t="s">
        <v>85</v>
      </c>
      <c r="B44" s="67" t="s">
        <v>87</v>
      </c>
      <c r="C44" s="59">
        <f aca="true" t="shared" si="8" ref="C44:I44">SUM(C30:C43)</f>
        <v>0</v>
      </c>
      <c r="D44" s="58">
        <f t="shared" si="8"/>
        <v>0</v>
      </c>
      <c r="E44" s="59">
        <f t="shared" si="8"/>
        <v>0</v>
      </c>
      <c r="F44" s="58">
        <f t="shared" si="8"/>
        <v>0</v>
      </c>
      <c r="G44" s="59">
        <f t="shared" si="8"/>
        <v>0</v>
      </c>
      <c r="H44" s="58">
        <f t="shared" si="8"/>
        <v>0</v>
      </c>
      <c r="I44" s="68">
        <f t="shared" si="8"/>
        <v>0</v>
      </c>
    </row>
    <row r="45" spans="1:9" s="25" customFormat="1" ht="3.75" customHeight="1">
      <c r="A45" s="56"/>
      <c r="B45" s="67"/>
      <c r="C45" s="59"/>
      <c r="D45" s="58"/>
      <c r="E45" s="59"/>
      <c r="F45" s="58"/>
      <c r="G45" s="59"/>
      <c r="H45" s="58"/>
      <c r="I45" s="68"/>
    </row>
    <row r="46" spans="1:9" s="25" customFormat="1" ht="25.5">
      <c r="A46" s="56" t="s">
        <v>123</v>
      </c>
      <c r="B46" s="112" t="s">
        <v>140</v>
      </c>
      <c r="C46" s="141"/>
      <c r="D46" s="142"/>
      <c r="E46" s="59">
        <f>SUM(C46:D46)</f>
        <v>0</v>
      </c>
      <c r="F46" s="142"/>
      <c r="G46" s="59">
        <f>SUM(E46:F46)</f>
        <v>0</v>
      </c>
      <c r="H46" s="142"/>
      <c r="I46" s="68">
        <f>SUM(G46:H46)</f>
        <v>0</v>
      </c>
    </row>
    <row r="47" spans="1:9" s="72" customFormat="1" ht="19.5" customHeight="1">
      <c r="A47" s="69" t="s">
        <v>88</v>
      </c>
      <c r="B47" s="70"/>
      <c r="C47" s="71">
        <f>SUM(C20+C28+C44+C46)</f>
        <v>0</v>
      </c>
      <c r="D47" s="71">
        <f aca="true" t="shared" si="9" ref="D47:I47">SUM(D20+D28+D44+D46)</f>
        <v>0</v>
      </c>
      <c r="E47" s="71">
        <f t="shared" si="9"/>
        <v>0</v>
      </c>
      <c r="F47" s="71">
        <f t="shared" si="9"/>
        <v>0</v>
      </c>
      <c r="G47" s="71">
        <f t="shared" si="9"/>
        <v>0</v>
      </c>
      <c r="H47" s="71">
        <f t="shared" si="9"/>
        <v>0</v>
      </c>
      <c r="I47" s="71">
        <f t="shared" si="9"/>
        <v>0</v>
      </c>
    </row>
    <row r="48" spans="1:9" ht="9.75" customHeight="1">
      <c r="A48" s="73"/>
      <c r="B48" s="74" t="s">
        <v>126</v>
      </c>
      <c r="C48" s="75"/>
      <c r="D48" s="76"/>
      <c r="E48" s="77"/>
      <c r="F48" s="76"/>
      <c r="G48" s="77"/>
      <c r="H48" s="76"/>
      <c r="I48" s="77"/>
    </row>
    <row r="50" ht="12.75">
      <c r="A50" s="78"/>
    </row>
  </sheetData>
  <sheetProtection password="CA4D" sheet="1" objects="1" scenarios="1"/>
  <printOptions/>
  <pageMargins left="0.5" right="0.5" top="1" bottom="1" header="0.5" footer="0.5"/>
  <pageSetup horizontalDpi="600" verticalDpi="600" orientation="landscape" r:id="rId1"/>
  <headerFooter alignWithMargins="0">
    <oddHeader>&amp;R&amp;"Arial,Bold"Worksheet 1</oddHeader>
    <oddFooter>&amp;LForm 470-4419 (07/07)&amp;C&amp;P of &amp;N</oddFooter>
  </headerFooter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A2" sqref="A2"/>
    </sheetView>
  </sheetViews>
  <sheetFormatPr defaultColWidth="9.140625" defaultRowHeight="12.75"/>
  <cols>
    <col min="1" max="1" width="3.28125" style="21" customWidth="1"/>
    <col min="2" max="2" width="27.7109375" style="21" customWidth="1"/>
    <col min="3" max="3" width="11.7109375" style="21" customWidth="1"/>
    <col min="4" max="4" width="10.00390625" style="21" bestFit="1" customWidth="1"/>
    <col min="5" max="7" width="11.7109375" style="21" customWidth="1"/>
    <col min="8" max="16384" width="9.140625" style="21" customWidth="1"/>
  </cols>
  <sheetData>
    <row r="1" spans="1:7" ht="15.75">
      <c r="A1" s="79" t="s">
        <v>148</v>
      </c>
      <c r="B1" s="19"/>
      <c r="C1" s="19"/>
      <c r="D1" s="19"/>
      <c r="E1" s="19"/>
      <c r="F1" s="19"/>
      <c r="G1" s="19"/>
    </row>
    <row r="2" ht="18.75">
      <c r="H2" s="113"/>
    </row>
    <row r="3" ht="12.75">
      <c r="I3" s="25"/>
    </row>
    <row r="4" spans="2:5" s="25" customFormat="1" ht="17.25" customHeight="1">
      <c r="B4" s="23" t="s">
        <v>89</v>
      </c>
      <c r="C4" s="28">
        <f>'Worksheet 1'!C3</f>
        <v>0</v>
      </c>
      <c r="E4" s="23" t="s">
        <v>103</v>
      </c>
    </row>
    <row r="5" spans="2:6" s="25" customFormat="1" ht="17.25" customHeight="1">
      <c r="B5" s="23" t="s">
        <v>41</v>
      </c>
      <c r="C5" s="24" t="str">
        <f>IF('Worksheet 1'!$E2="X","X"," ")</f>
        <v> </v>
      </c>
      <c r="E5" s="23" t="s">
        <v>104</v>
      </c>
      <c r="F5" s="27">
        <f>'Worksheet 1'!I2</f>
        <v>-364</v>
      </c>
    </row>
    <row r="6" spans="2:6" s="25" customFormat="1" ht="17.25" customHeight="1">
      <c r="B6" s="23" t="s">
        <v>43</v>
      </c>
      <c r="C6" s="24" t="str">
        <f>IF('Worksheet 1'!$E3="X","X"," ")</f>
        <v>X</v>
      </c>
      <c r="E6" s="29" t="s">
        <v>45</v>
      </c>
      <c r="F6" s="27">
        <f>'Worksheet 1'!I3</f>
        <v>0</v>
      </c>
    </row>
    <row r="7" spans="2:6" s="25" customFormat="1" ht="15" customHeight="1">
      <c r="B7" s="23"/>
      <c r="C7" s="80"/>
      <c r="E7" s="29"/>
      <c r="F7" s="81"/>
    </row>
    <row r="8" spans="2:6" s="25" customFormat="1" ht="15" customHeight="1">
      <c r="B8" s="23"/>
      <c r="C8" s="80"/>
      <c r="E8" s="29"/>
      <c r="F8" s="81"/>
    </row>
    <row r="9" spans="1:7" s="25" customFormat="1" ht="16.5" customHeight="1">
      <c r="A9" s="148" t="s">
        <v>149</v>
      </c>
      <c r="B9" s="149"/>
      <c r="C9" s="149"/>
      <c r="D9" s="149"/>
      <c r="E9" s="149"/>
      <c r="F9" s="149"/>
      <c r="G9" s="150"/>
    </row>
    <row r="10" spans="1:9" s="25" customFormat="1" ht="12.75">
      <c r="A10" s="82"/>
      <c r="C10" s="83"/>
      <c r="D10" s="84" t="s">
        <v>111</v>
      </c>
      <c r="E10" s="84" t="s">
        <v>111</v>
      </c>
      <c r="F10" s="98"/>
      <c r="G10" s="98"/>
      <c r="H10" s="100"/>
      <c r="I10" s="100"/>
    </row>
    <row r="11" spans="1:9" s="25" customFormat="1" ht="12.75">
      <c r="A11" s="82"/>
      <c r="C11" s="83" t="s">
        <v>110</v>
      </c>
      <c r="D11" s="84" t="s">
        <v>112</v>
      </c>
      <c r="E11" s="84" t="s">
        <v>113</v>
      </c>
      <c r="F11" s="84" t="s">
        <v>24</v>
      </c>
      <c r="G11" s="84" t="s">
        <v>25</v>
      </c>
      <c r="H11" s="100"/>
      <c r="I11" s="100"/>
    </row>
    <row r="12" spans="1:9" s="25" customFormat="1" ht="12.75">
      <c r="A12" s="85"/>
      <c r="B12" s="86"/>
      <c r="C12" s="87">
        <v>1</v>
      </c>
      <c r="D12" s="88">
        <v>2</v>
      </c>
      <c r="E12" s="88">
        <v>3</v>
      </c>
      <c r="F12" s="88">
        <v>4</v>
      </c>
      <c r="G12" s="88">
        <v>5</v>
      </c>
      <c r="H12" s="100"/>
      <c r="I12" s="100"/>
    </row>
    <row r="13" spans="1:9" s="25" customFormat="1" ht="15.75" customHeight="1">
      <c r="A13" s="89" t="s">
        <v>53</v>
      </c>
      <c r="B13" s="25" t="s">
        <v>91</v>
      </c>
      <c r="C13" s="129"/>
      <c r="D13" s="130"/>
      <c r="E13" s="130"/>
      <c r="F13" s="130"/>
      <c r="G13" s="90">
        <f>SUM(C13:F13)</f>
        <v>0</v>
      </c>
      <c r="H13" s="101"/>
      <c r="I13" s="101"/>
    </row>
    <row r="14" spans="1:9" s="25" customFormat="1" ht="15.75" customHeight="1">
      <c r="A14" s="89" t="s">
        <v>54</v>
      </c>
      <c r="B14" s="25" t="s">
        <v>60</v>
      </c>
      <c r="C14" s="129"/>
      <c r="D14" s="130"/>
      <c r="E14" s="130"/>
      <c r="F14" s="130"/>
      <c r="G14" s="90">
        <f aca="true" t="shared" si="0" ref="G14:G22">SUM(C14:F14)</f>
        <v>0</v>
      </c>
      <c r="H14" s="101"/>
      <c r="I14" s="101"/>
    </row>
    <row r="15" spans="1:9" s="25" customFormat="1" ht="15.75" customHeight="1">
      <c r="A15" s="89" t="s">
        <v>55</v>
      </c>
      <c r="B15" s="25" t="s">
        <v>92</v>
      </c>
      <c r="C15" s="129"/>
      <c r="D15" s="130"/>
      <c r="E15" s="130"/>
      <c r="F15" s="130"/>
      <c r="G15" s="90">
        <f t="shared" si="0"/>
        <v>0</v>
      </c>
      <c r="H15" s="101"/>
      <c r="I15" s="101"/>
    </row>
    <row r="16" spans="1:9" s="25" customFormat="1" ht="15.75" customHeight="1">
      <c r="A16" s="89" t="s">
        <v>56</v>
      </c>
      <c r="B16" s="25" t="s">
        <v>93</v>
      </c>
      <c r="C16" s="129"/>
      <c r="D16" s="130"/>
      <c r="E16" s="130"/>
      <c r="F16" s="130"/>
      <c r="G16" s="90">
        <f t="shared" si="0"/>
        <v>0</v>
      </c>
      <c r="H16" s="101"/>
      <c r="I16" s="101"/>
    </row>
    <row r="17" spans="1:9" s="25" customFormat="1" ht="15.75" customHeight="1">
      <c r="A17" s="89" t="s">
        <v>57</v>
      </c>
      <c r="B17" s="25" t="s">
        <v>94</v>
      </c>
      <c r="C17" s="129"/>
      <c r="D17" s="130"/>
      <c r="E17" s="130"/>
      <c r="F17" s="130"/>
      <c r="G17" s="90">
        <f t="shared" si="0"/>
        <v>0</v>
      </c>
      <c r="H17" s="101"/>
      <c r="I17" s="101"/>
    </row>
    <row r="18" spans="1:9" s="25" customFormat="1" ht="15.75" customHeight="1">
      <c r="A18" s="89" t="s">
        <v>58</v>
      </c>
      <c r="B18" s="25" t="s">
        <v>95</v>
      </c>
      <c r="C18" s="129"/>
      <c r="D18" s="130"/>
      <c r="E18" s="130"/>
      <c r="F18" s="130"/>
      <c r="G18" s="90">
        <f t="shared" si="0"/>
        <v>0</v>
      </c>
      <c r="H18" s="101"/>
      <c r="I18" s="101"/>
    </row>
    <row r="19" spans="1:9" s="25" customFormat="1" ht="15.75" customHeight="1">
      <c r="A19" s="89" t="s">
        <v>59</v>
      </c>
      <c r="B19" s="25" t="s">
        <v>96</v>
      </c>
      <c r="C19" s="129"/>
      <c r="D19" s="130"/>
      <c r="E19" s="130"/>
      <c r="F19" s="130"/>
      <c r="G19" s="90">
        <f t="shared" si="0"/>
        <v>0</v>
      </c>
      <c r="H19" s="101"/>
      <c r="I19" s="101"/>
    </row>
    <row r="20" spans="1:9" s="25" customFormat="1" ht="15.75" customHeight="1">
      <c r="A20" s="89" t="s">
        <v>61</v>
      </c>
      <c r="B20" s="25" t="s">
        <v>97</v>
      </c>
      <c r="C20" s="129"/>
      <c r="D20" s="130"/>
      <c r="E20" s="130"/>
      <c r="F20" s="130"/>
      <c r="G20" s="90">
        <f t="shared" si="0"/>
        <v>0</v>
      </c>
      <c r="H20" s="101"/>
      <c r="I20" s="101"/>
    </row>
    <row r="21" spans="1:9" s="25" customFormat="1" ht="15.75" customHeight="1">
      <c r="A21" s="89" t="s">
        <v>62</v>
      </c>
      <c r="B21" s="25" t="s">
        <v>108</v>
      </c>
      <c r="C21" s="129"/>
      <c r="D21" s="130"/>
      <c r="E21" s="130"/>
      <c r="F21" s="130"/>
      <c r="G21" s="90">
        <f t="shared" si="0"/>
        <v>0</v>
      </c>
      <c r="H21" s="101"/>
      <c r="I21" s="101"/>
    </row>
    <row r="22" spans="1:9" s="25" customFormat="1" ht="15.75" customHeight="1">
      <c r="A22" s="89" t="s">
        <v>63</v>
      </c>
      <c r="B22" s="25" t="s">
        <v>109</v>
      </c>
      <c r="C22" s="129"/>
      <c r="D22" s="130"/>
      <c r="E22" s="130"/>
      <c r="F22" s="130"/>
      <c r="G22" s="90">
        <f t="shared" si="0"/>
        <v>0</v>
      </c>
      <c r="H22" s="101"/>
      <c r="I22" s="101"/>
    </row>
    <row r="23" spans="1:9" s="25" customFormat="1" ht="18" customHeight="1">
      <c r="A23" s="91" t="s">
        <v>64</v>
      </c>
      <c r="B23" s="57" t="s">
        <v>107</v>
      </c>
      <c r="C23" s="99">
        <f>SUM(C13:C22)</f>
        <v>0</v>
      </c>
      <c r="D23" s="99">
        <f>SUM(D13:D22)</f>
        <v>0</v>
      </c>
      <c r="E23" s="99">
        <f>SUM(E13:E22)</f>
        <v>0</v>
      </c>
      <c r="F23" s="99">
        <f>SUM(F13:F22)</f>
        <v>0</v>
      </c>
      <c r="G23" s="92">
        <f>SUM(G13:G22)</f>
        <v>0</v>
      </c>
      <c r="H23" s="101"/>
      <c r="I23" s="101"/>
    </row>
    <row r="24" spans="1:7" s="25" customFormat="1" ht="12.75" customHeight="1">
      <c r="A24" s="93"/>
      <c r="B24" s="94"/>
      <c r="C24" s="95"/>
      <c r="D24" s="95"/>
      <c r="E24" s="95"/>
      <c r="F24" s="95"/>
      <c r="G24" s="95"/>
    </row>
    <row r="26" spans="1:7" s="25" customFormat="1" ht="16.5" customHeight="1">
      <c r="A26" s="148" t="s">
        <v>114</v>
      </c>
      <c r="B26" s="149"/>
      <c r="C26" s="149"/>
      <c r="D26" s="149"/>
      <c r="E26" s="149"/>
      <c r="F26" s="149"/>
      <c r="G26" s="150"/>
    </row>
    <row r="27" spans="1:9" s="25" customFormat="1" ht="12.75">
      <c r="A27" s="82"/>
      <c r="C27" s="83"/>
      <c r="D27" s="84" t="s">
        <v>111</v>
      </c>
      <c r="E27" s="84" t="s">
        <v>111</v>
      </c>
      <c r="F27" s="98"/>
      <c r="G27" s="98"/>
      <c r="H27" s="100"/>
      <c r="I27" s="100"/>
    </row>
    <row r="28" spans="1:9" s="25" customFormat="1" ht="12.75">
      <c r="A28" s="82"/>
      <c r="C28" s="83" t="s">
        <v>110</v>
      </c>
      <c r="D28" s="84" t="s">
        <v>112</v>
      </c>
      <c r="E28" s="84" t="s">
        <v>113</v>
      </c>
      <c r="F28" s="84" t="s">
        <v>24</v>
      </c>
      <c r="G28" s="84" t="s">
        <v>25</v>
      </c>
      <c r="H28" s="100"/>
      <c r="I28" s="100"/>
    </row>
    <row r="29" spans="1:9" s="25" customFormat="1" ht="12.75">
      <c r="A29" s="85"/>
      <c r="B29" s="86"/>
      <c r="C29" s="87">
        <v>1</v>
      </c>
      <c r="D29" s="88">
        <v>2</v>
      </c>
      <c r="E29" s="88">
        <v>3</v>
      </c>
      <c r="F29" s="88">
        <v>4</v>
      </c>
      <c r="G29" s="88">
        <v>5</v>
      </c>
      <c r="H29" s="100"/>
      <c r="I29" s="100"/>
    </row>
    <row r="30" spans="1:9" s="25" customFormat="1" ht="15.75" customHeight="1">
      <c r="A30" s="89" t="s">
        <v>53</v>
      </c>
      <c r="B30" s="25" t="s">
        <v>91</v>
      </c>
      <c r="C30" s="129"/>
      <c r="D30" s="130"/>
      <c r="E30" s="130"/>
      <c r="F30" s="130"/>
      <c r="G30" s="90">
        <f>SUM(C30:F30)</f>
        <v>0</v>
      </c>
      <c r="H30" s="101"/>
      <c r="I30" s="101"/>
    </row>
    <row r="31" spans="1:9" s="25" customFormat="1" ht="15.75" customHeight="1">
      <c r="A31" s="89" t="s">
        <v>54</v>
      </c>
      <c r="B31" s="25" t="s">
        <v>60</v>
      </c>
      <c r="C31" s="129"/>
      <c r="D31" s="130"/>
      <c r="E31" s="130"/>
      <c r="F31" s="130"/>
      <c r="G31" s="90">
        <f aca="true" t="shared" si="1" ref="G31:G39">SUM(C31:F31)</f>
        <v>0</v>
      </c>
      <c r="H31" s="101"/>
      <c r="I31" s="101"/>
    </row>
    <row r="32" spans="1:9" s="25" customFormat="1" ht="15.75" customHeight="1">
      <c r="A32" s="89" t="s">
        <v>55</v>
      </c>
      <c r="B32" s="25" t="s">
        <v>92</v>
      </c>
      <c r="C32" s="129"/>
      <c r="D32" s="130"/>
      <c r="E32" s="130"/>
      <c r="F32" s="130"/>
      <c r="G32" s="90">
        <f t="shared" si="1"/>
        <v>0</v>
      </c>
      <c r="H32" s="101"/>
      <c r="I32" s="101"/>
    </row>
    <row r="33" spans="1:9" s="25" customFormat="1" ht="15.75" customHeight="1">
      <c r="A33" s="89" t="s">
        <v>56</v>
      </c>
      <c r="B33" s="25" t="s">
        <v>93</v>
      </c>
      <c r="C33" s="129"/>
      <c r="D33" s="130"/>
      <c r="E33" s="130"/>
      <c r="F33" s="130"/>
      <c r="G33" s="90">
        <f t="shared" si="1"/>
        <v>0</v>
      </c>
      <c r="H33" s="101"/>
      <c r="I33" s="101"/>
    </row>
    <row r="34" spans="1:9" s="25" customFormat="1" ht="15.75" customHeight="1">
      <c r="A34" s="89" t="s">
        <v>57</v>
      </c>
      <c r="B34" s="25" t="s">
        <v>94</v>
      </c>
      <c r="C34" s="129"/>
      <c r="D34" s="130"/>
      <c r="E34" s="130"/>
      <c r="F34" s="130"/>
      <c r="G34" s="90">
        <f t="shared" si="1"/>
        <v>0</v>
      </c>
      <c r="H34" s="101"/>
      <c r="I34" s="101"/>
    </row>
    <row r="35" spans="1:9" s="25" customFormat="1" ht="15.75" customHeight="1">
      <c r="A35" s="89" t="s">
        <v>58</v>
      </c>
      <c r="B35" s="25" t="s">
        <v>95</v>
      </c>
      <c r="C35" s="129"/>
      <c r="D35" s="130"/>
      <c r="E35" s="130"/>
      <c r="F35" s="130"/>
      <c r="G35" s="90">
        <f t="shared" si="1"/>
        <v>0</v>
      </c>
      <c r="H35" s="101"/>
      <c r="I35" s="101"/>
    </row>
    <row r="36" spans="1:9" s="25" customFormat="1" ht="15.75" customHeight="1">
      <c r="A36" s="89" t="s">
        <v>59</v>
      </c>
      <c r="B36" s="25" t="s">
        <v>96</v>
      </c>
      <c r="C36" s="129"/>
      <c r="D36" s="130"/>
      <c r="E36" s="130"/>
      <c r="F36" s="130"/>
      <c r="G36" s="90">
        <f t="shared" si="1"/>
        <v>0</v>
      </c>
      <c r="H36" s="101"/>
      <c r="I36" s="101"/>
    </row>
    <row r="37" spans="1:9" s="25" customFormat="1" ht="15.75" customHeight="1">
      <c r="A37" s="89" t="s">
        <v>61</v>
      </c>
      <c r="B37" s="25" t="s">
        <v>97</v>
      </c>
      <c r="C37" s="129"/>
      <c r="D37" s="130"/>
      <c r="E37" s="130"/>
      <c r="F37" s="130"/>
      <c r="G37" s="90">
        <f t="shared" si="1"/>
        <v>0</v>
      </c>
      <c r="H37" s="101"/>
      <c r="I37" s="101"/>
    </row>
    <row r="38" spans="1:9" s="25" customFormat="1" ht="15.75" customHeight="1">
      <c r="A38" s="89" t="s">
        <v>62</v>
      </c>
      <c r="B38" s="25" t="s">
        <v>108</v>
      </c>
      <c r="C38" s="129"/>
      <c r="D38" s="130"/>
      <c r="E38" s="130"/>
      <c r="F38" s="130"/>
      <c r="G38" s="90">
        <f t="shared" si="1"/>
        <v>0</v>
      </c>
      <c r="H38" s="101"/>
      <c r="I38" s="101"/>
    </row>
    <row r="39" spans="1:9" s="25" customFormat="1" ht="15.75" customHeight="1">
      <c r="A39" s="89" t="s">
        <v>63</v>
      </c>
      <c r="B39" s="25" t="s">
        <v>109</v>
      </c>
      <c r="C39" s="129"/>
      <c r="D39" s="130"/>
      <c r="E39" s="130"/>
      <c r="F39" s="130"/>
      <c r="G39" s="90">
        <f t="shared" si="1"/>
        <v>0</v>
      </c>
      <c r="H39" s="101"/>
      <c r="I39" s="101"/>
    </row>
    <row r="40" spans="1:9" s="25" customFormat="1" ht="18" customHeight="1">
      <c r="A40" s="91" t="s">
        <v>64</v>
      </c>
      <c r="B40" s="57" t="s">
        <v>107</v>
      </c>
      <c r="C40" s="99">
        <f>SUM(C30:C39)</f>
        <v>0</v>
      </c>
      <c r="D40" s="99">
        <f>SUM(D30:D39)</f>
        <v>0</v>
      </c>
      <c r="E40" s="99">
        <f>SUM(E30:E39)</f>
        <v>0</v>
      </c>
      <c r="F40" s="99">
        <f>SUM(F30:F39)</f>
        <v>0</v>
      </c>
      <c r="G40" s="92">
        <f>SUM(G30:G39)</f>
        <v>0</v>
      </c>
      <c r="H40" s="101"/>
      <c r="I40" s="101"/>
    </row>
    <row r="44" spans="1:9" s="25" customFormat="1" ht="16.5" customHeight="1">
      <c r="A44" s="148" t="s">
        <v>117</v>
      </c>
      <c r="B44" s="149"/>
      <c r="C44" s="149"/>
      <c r="D44" s="149"/>
      <c r="E44" s="149"/>
      <c r="F44" s="149"/>
      <c r="G44" s="149"/>
      <c r="H44" s="149"/>
      <c r="I44" s="150"/>
    </row>
    <row r="45" spans="1:9" s="25" customFormat="1" ht="12.75">
      <c r="A45" s="82"/>
      <c r="C45" s="83" t="s">
        <v>105</v>
      </c>
      <c r="D45" s="83" t="s">
        <v>105</v>
      </c>
      <c r="E45" s="83" t="s">
        <v>105</v>
      </c>
      <c r="F45" s="98"/>
      <c r="G45" s="84"/>
      <c r="H45" s="98"/>
      <c r="I45" s="98"/>
    </row>
    <row r="46" spans="1:9" s="25" customFormat="1" ht="12.75">
      <c r="A46" s="82"/>
      <c r="C46" s="83" t="s">
        <v>151</v>
      </c>
      <c r="D46" s="83" t="s">
        <v>151</v>
      </c>
      <c r="E46" s="83" t="s">
        <v>151</v>
      </c>
      <c r="F46" s="84"/>
      <c r="G46" s="84" t="s">
        <v>115</v>
      </c>
      <c r="H46" s="84"/>
      <c r="I46" s="84"/>
    </row>
    <row r="47" spans="1:9" s="25" customFormat="1" ht="12.75">
      <c r="A47" s="82"/>
      <c r="C47" s="83" t="s">
        <v>150</v>
      </c>
      <c r="D47" s="83" t="s">
        <v>152</v>
      </c>
      <c r="E47" s="83" t="s">
        <v>24</v>
      </c>
      <c r="F47" s="84" t="s">
        <v>106</v>
      </c>
      <c r="G47" s="84" t="s">
        <v>116</v>
      </c>
      <c r="H47" s="84" t="s">
        <v>24</v>
      </c>
      <c r="I47" s="84" t="s">
        <v>25</v>
      </c>
    </row>
    <row r="48" spans="1:9" s="25" customFormat="1" ht="12.75">
      <c r="A48" s="85"/>
      <c r="B48" s="86"/>
      <c r="C48" s="87">
        <v>1</v>
      </c>
      <c r="D48" s="88">
        <v>2</v>
      </c>
      <c r="E48" s="88">
        <v>3</v>
      </c>
      <c r="F48" s="88">
        <v>4</v>
      </c>
      <c r="G48" s="88">
        <v>5</v>
      </c>
      <c r="H48" s="88">
        <v>6</v>
      </c>
      <c r="I48" s="88">
        <v>7</v>
      </c>
    </row>
    <row r="49" spans="1:9" s="25" customFormat="1" ht="15.75" customHeight="1">
      <c r="A49" s="89" t="s">
        <v>53</v>
      </c>
      <c r="B49" s="25" t="s">
        <v>91</v>
      </c>
      <c r="C49" s="136"/>
      <c r="D49" s="137"/>
      <c r="E49" s="137"/>
      <c r="F49" s="137"/>
      <c r="G49" s="137"/>
      <c r="H49" s="137"/>
      <c r="I49" s="138">
        <f>SUM(C49:H49)</f>
        <v>0</v>
      </c>
    </row>
    <row r="50" spans="1:9" s="25" customFormat="1" ht="15.75" customHeight="1">
      <c r="A50" s="89" t="s">
        <v>54</v>
      </c>
      <c r="B50" s="25" t="s">
        <v>60</v>
      </c>
      <c r="C50" s="136"/>
      <c r="D50" s="137"/>
      <c r="E50" s="137"/>
      <c r="F50" s="137"/>
      <c r="G50" s="137"/>
      <c r="H50" s="137"/>
      <c r="I50" s="138">
        <f aca="true" t="shared" si="2" ref="I50:I58">SUM(C50:H50)</f>
        <v>0</v>
      </c>
    </row>
    <row r="51" spans="1:9" s="25" customFormat="1" ht="15.75" customHeight="1">
      <c r="A51" s="89" t="s">
        <v>55</v>
      </c>
      <c r="B51" s="25" t="s">
        <v>92</v>
      </c>
      <c r="C51" s="136"/>
      <c r="D51" s="137"/>
      <c r="E51" s="137"/>
      <c r="F51" s="137"/>
      <c r="G51" s="137"/>
      <c r="H51" s="137"/>
      <c r="I51" s="138">
        <f t="shared" si="2"/>
        <v>0</v>
      </c>
    </row>
    <row r="52" spans="1:9" s="25" customFormat="1" ht="15.75" customHeight="1">
      <c r="A52" s="89" t="s">
        <v>56</v>
      </c>
      <c r="B52" s="25" t="s">
        <v>93</v>
      </c>
      <c r="C52" s="136"/>
      <c r="D52" s="137"/>
      <c r="E52" s="137"/>
      <c r="F52" s="137"/>
      <c r="G52" s="137"/>
      <c r="H52" s="137"/>
      <c r="I52" s="138">
        <f t="shared" si="2"/>
        <v>0</v>
      </c>
    </row>
    <row r="53" spans="1:9" s="25" customFormat="1" ht="15.75" customHeight="1">
      <c r="A53" s="89" t="s">
        <v>57</v>
      </c>
      <c r="B53" s="25" t="s">
        <v>94</v>
      </c>
      <c r="C53" s="136"/>
      <c r="D53" s="137"/>
      <c r="E53" s="137"/>
      <c r="F53" s="137"/>
      <c r="G53" s="137"/>
      <c r="H53" s="137"/>
      <c r="I53" s="138">
        <f t="shared" si="2"/>
        <v>0</v>
      </c>
    </row>
    <row r="54" spans="1:9" s="25" customFormat="1" ht="15.75" customHeight="1">
      <c r="A54" s="89" t="s">
        <v>58</v>
      </c>
      <c r="B54" s="25" t="s">
        <v>95</v>
      </c>
      <c r="C54" s="136"/>
      <c r="D54" s="137"/>
      <c r="E54" s="137"/>
      <c r="F54" s="137"/>
      <c r="G54" s="137"/>
      <c r="H54" s="137"/>
      <c r="I54" s="138">
        <f t="shared" si="2"/>
        <v>0</v>
      </c>
    </row>
    <row r="55" spans="1:9" s="25" customFormat="1" ht="15.75" customHeight="1">
      <c r="A55" s="89" t="s">
        <v>59</v>
      </c>
      <c r="B55" s="25" t="s">
        <v>96</v>
      </c>
      <c r="C55" s="136"/>
      <c r="D55" s="137"/>
      <c r="E55" s="137"/>
      <c r="F55" s="137"/>
      <c r="G55" s="137"/>
      <c r="H55" s="137"/>
      <c r="I55" s="138">
        <f t="shared" si="2"/>
        <v>0</v>
      </c>
    </row>
    <row r="56" spans="1:9" s="25" customFormat="1" ht="15.75" customHeight="1">
      <c r="A56" s="89" t="s">
        <v>61</v>
      </c>
      <c r="B56" s="25" t="s">
        <v>97</v>
      </c>
      <c r="C56" s="136"/>
      <c r="D56" s="137"/>
      <c r="E56" s="137"/>
      <c r="F56" s="137"/>
      <c r="G56" s="137"/>
      <c r="H56" s="137"/>
      <c r="I56" s="138">
        <f t="shared" si="2"/>
        <v>0</v>
      </c>
    </row>
    <row r="57" spans="1:9" s="25" customFormat="1" ht="15.75" customHeight="1">
      <c r="A57" s="89" t="s">
        <v>62</v>
      </c>
      <c r="B57" s="25" t="s">
        <v>108</v>
      </c>
      <c r="C57" s="136"/>
      <c r="D57" s="137"/>
      <c r="E57" s="137"/>
      <c r="F57" s="137"/>
      <c r="G57" s="137"/>
      <c r="H57" s="137"/>
      <c r="I57" s="138">
        <f t="shared" si="2"/>
        <v>0</v>
      </c>
    </row>
    <row r="58" spans="1:9" s="25" customFormat="1" ht="15.75" customHeight="1">
      <c r="A58" s="89" t="s">
        <v>63</v>
      </c>
      <c r="B58" s="25" t="s">
        <v>109</v>
      </c>
      <c r="C58" s="136"/>
      <c r="D58" s="137"/>
      <c r="E58" s="137"/>
      <c r="F58" s="137"/>
      <c r="G58" s="137"/>
      <c r="H58" s="137"/>
      <c r="I58" s="138">
        <f t="shared" si="2"/>
        <v>0</v>
      </c>
    </row>
    <row r="59" spans="1:9" s="25" customFormat="1" ht="18" customHeight="1">
      <c r="A59" s="91" t="s">
        <v>64</v>
      </c>
      <c r="B59" s="57" t="s">
        <v>107</v>
      </c>
      <c r="C59" s="139">
        <f>SUM(C49:C58)</f>
        <v>0</v>
      </c>
      <c r="D59" s="139">
        <f aca="true" t="shared" si="3" ref="D59:I59">SUM(D49:D58)</f>
        <v>0</v>
      </c>
      <c r="E59" s="139">
        <f t="shared" si="3"/>
        <v>0</v>
      </c>
      <c r="F59" s="139">
        <f t="shared" si="3"/>
        <v>0</v>
      </c>
      <c r="G59" s="139">
        <f t="shared" si="3"/>
        <v>0</v>
      </c>
      <c r="H59" s="139">
        <f t="shared" si="3"/>
        <v>0</v>
      </c>
      <c r="I59" s="140">
        <f t="shared" si="3"/>
        <v>0</v>
      </c>
    </row>
  </sheetData>
  <sheetProtection password="CA4D" sheet="1" objects="1" scenarios="1"/>
  <mergeCells count="3">
    <mergeCell ref="A26:G26"/>
    <mergeCell ref="A9:G9"/>
    <mergeCell ref="A44:I44"/>
  </mergeCells>
  <printOptions/>
  <pageMargins left="0.75" right="0.75" top="1" bottom="1" header="0.5" footer="0.5"/>
  <pageSetup horizontalDpi="600" verticalDpi="600" orientation="portrait" scale="85" r:id="rId1"/>
  <headerFooter alignWithMargins="0">
    <oddHeader>&amp;R&amp;"Arial,Bold"Worksheet 2</oddHeader>
    <oddFooter>&amp;LForm 470-4419 (07/07)&amp;C&amp;P of &amp;N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4" sqref="A4"/>
    </sheetView>
  </sheetViews>
  <sheetFormatPr defaultColWidth="9.140625" defaultRowHeight="12.75"/>
  <cols>
    <col min="1" max="1" width="3.421875" style="21" customWidth="1"/>
    <col min="2" max="2" width="14.7109375" style="21" customWidth="1"/>
    <col min="3" max="3" width="11.57421875" style="21" customWidth="1"/>
    <col min="4" max="4" width="13.8515625" style="21" customWidth="1"/>
    <col min="5" max="5" width="12.57421875" style="21" customWidth="1"/>
    <col min="6" max="6" width="11.57421875" style="21" customWidth="1"/>
    <col min="7" max="7" width="11.7109375" style="21" customWidth="1"/>
    <col min="8" max="8" width="13.7109375" style="21" customWidth="1"/>
    <col min="9" max="9" width="1.1484375" style="21" customWidth="1"/>
    <col min="10" max="10" width="9.140625" style="21" customWidth="1"/>
    <col min="11" max="11" width="11.8515625" style="21" customWidth="1"/>
    <col min="12" max="16384" width="9.140625" style="21" customWidth="1"/>
  </cols>
  <sheetData>
    <row r="1" spans="1:8" ht="15.75">
      <c r="A1" s="151" t="s">
        <v>118</v>
      </c>
      <c r="B1" s="151"/>
      <c r="C1" s="151"/>
      <c r="D1" s="151"/>
      <c r="E1" s="151"/>
      <c r="F1" s="151"/>
      <c r="G1" s="151"/>
      <c r="H1" s="151"/>
    </row>
    <row r="2" spans="1:10" ht="18.75">
      <c r="A2" s="79"/>
      <c r="B2" s="19"/>
      <c r="C2" s="19"/>
      <c r="D2" s="19"/>
      <c r="E2" s="19"/>
      <c r="F2" s="19"/>
      <c r="G2" s="19"/>
      <c r="H2" s="19"/>
      <c r="J2" s="113"/>
    </row>
    <row r="5" spans="2:8" s="25" customFormat="1" ht="17.25" customHeight="1">
      <c r="B5" s="23" t="s">
        <v>89</v>
      </c>
      <c r="C5" s="28">
        <f>'Worksheet 1'!C3</f>
        <v>0</v>
      </c>
      <c r="E5" s="23" t="s">
        <v>103</v>
      </c>
      <c r="H5" s="23"/>
    </row>
    <row r="6" spans="2:8" s="25" customFormat="1" ht="17.25" customHeight="1">
      <c r="B6" s="23" t="s">
        <v>41</v>
      </c>
      <c r="C6" s="24" t="str">
        <f>IF('Worksheet 1'!$E2="X","X"," ")</f>
        <v> </v>
      </c>
      <c r="E6" s="23" t="s">
        <v>104</v>
      </c>
      <c r="F6" s="27">
        <f>'Worksheet 1'!I2</f>
        <v>-364</v>
      </c>
      <c r="H6" s="23"/>
    </row>
    <row r="7" spans="2:6" s="25" customFormat="1" ht="17.25" customHeight="1">
      <c r="B7" s="23" t="s">
        <v>43</v>
      </c>
      <c r="C7" s="24" t="str">
        <f>IF('Worksheet 1'!$E3="X","X"," ")</f>
        <v>X</v>
      </c>
      <c r="E7" s="29" t="s">
        <v>45</v>
      </c>
      <c r="F7" s="27">
        <f>'Worksheet 1'!I3</f>
        <v>0</v>
      </c>
    </row>
    <row r="12" spans="1:8" s="25" customFormat="1" ht="16.5" customHeight="1">
      <c r="A12" s="96" t="s">
        <v>121</v>
      </c>
      <c r="B12" s="97"/>
      <c r="C12" s="97"/>
      <c r="D12" s="97"/>
      <c r="E12" s="97"/>
      <c r="F12" s="97"/>
      <c r="G12" s="97"/>
      <c r="H12" s="97"/>
    </row>
    <row r="13" spans="1:8" s="25" customFormat="1" ht="8.25" customHeight="1">
      <c r="A13" s="94"/>
      <c r="B13" s="95"/>
      <c r="C13" s="95"/>
      <c r="D13" s="95"/>
      <c r="E13" s="95"/>
      <c r="F13" s="95"/>
      <c r="G13" s="95"/>
      <c r="H13" s="95"/>
    </row>
    <row r="14" spans="1:8" s="25" customFormat="1" ht="16.5" customHeight="1">
      <c r="A14" s="102" t="s">
        <v>53</v>
      </c>
      <c r="B14" s="25" t="s">
        <v>128</v>
      </c>
      <c r="H14" s="115">
        <f>'Worksheet 1'!I20</f>
        <v>0</v>
      </c>
    </row>
    <row r="15" spans="1:8" s="25" customFormat="1" ht="16.5" customHeight="1">
      <c r="A15" s="102" t="s">
        <v>54</v>
      </c>
      <c r="B15" s="25" t="s">
        <v>122</v>
      </c>
      <c r="H15" s="116">
        <f>'Worksheet 1'!I28</f>
        <v>0</v>
      </c>
    </row>
    <row r="16" spans="1:8" s="25" customFormat="1" ht="16.5" customHeight="1">
      <c r="A16" s="102" t="s">
        <v>55</v>
      </c>
      <c r="B16" s="25" t="s">
        <v>129</v>
      </c>
      <c r="H16" s="115">
        <f>SUM(H14:H15)</f>
        <v>0</v>
      </c>
    </row>
    <row r="17" spans="1:8" s="25" customFormat="1" ht="16.5" customHeight="1">
      <c r="A17" s="102" t="s">
        <v>56</v>
      </c>
      <c r="B17" s="25" t="s">
        <v>130</v>
      </c>
      <c r="H17" s="115">
        <f>'Worksheet 1'!I47-'Worksheet 1'!I44</f>
        <v>0</v>
      </c>
    </row>
    <row r="18" spans="1:8" s="25" customFormat="1" ht="16.5" customHeight="1">
      <c r="A18" s="102" t="s">
        <v>57</v>
      </c>
      <c r="B18" s="25" t="s">
        <v>131</v>
      </c>
      <c r="H18" s="117" t="e">
        <f>ROUND(H16/H17,4)</f>
        <v>#DIV/0!</v>
      </c>
    </row>
    <row r="19" spans="1:8" s="25" customFormat="1" ht="16.5" customHeight="1">
      <c r="A19" s="102" t="s">
        <v>58</v>
      </c>
      <c r="B19" s="25" t="s">
        <v>144</v>
      </c>
      <c r="H19" s="118">
        <f>'Worksheet 1'!I44</f>
        <v>0</v>
      </c>
    </row>
    <row r="20" spans="1:8" s="25" customFormat="1" ht="16.5" customHeight="1">
      <c r="A20" s="102" t="s">
        <v>59</v>
      </c>
      <c r="B20" s="25" t="s">
        <v>132</v>
      </c>
      <c r="H20" s="119" t="e">
        <f>ROUND(H19*H18,2)</f>
        <v>#DIV/0!</v>
      </c>
    </row>
    <row r="21" ht="12.75">
      <c r="H21" s="104"/>
    </row>
    <row r="22" ht="12.75">
      <c r="H22" s="104"/>
    </row>
    <row r="23" spans="1:8" s="25" customFormat="1" ht="16.5" customHeight="1">
      <c r="A23" s="96" t="s">
        <v>143</v>
      </c>
      <c r="B23" s="97"/>
      <c r="C23" s="97"/>
      <c r="D23" s="97"/>
      <c r="E23" s="97"/>
      <c r="F23" s="97"/>
      <c r="G23" s="97"/>
      <c r="H23" s="97"/>
    </row>
    <row r="24" spans="1:8" s="25" customFormat="1" ht="8.25" customHeight="1">
      <c r="A24" s="94"/>
      <c r="B24" s="95"/>
      <c r="C24" s="95"/>
      <c r="D24" s="95"/>
      <c r="E24" s="95"/>
      <c r="F24" s="95"/>
      <c r="G24" s="95"/>
      <c r="H24" s="95"/>
    </row>
    <row r="25" spans="1:8" s="25" customFormat="1" ht="16.5" customHeight="1">
      <c r="A25" s="102" t="s">
        <v>53</v>
      </c>
      <c r="B25" s="25" t="s">
        <v>128</v>
      </c>
      <c r="H25" s="115">
        <f>'Worksheet 1'!I20</f>
        <v>0</v>
      </c>
    </row>
    <row r="26" spans="1:8" s="25" customFormat="1" ht="16.5" customHeight="1">
      <c r="A26" s="102" t="s">
        <v>54</v>
      </c>
      <c r="B26" s="25" t="s">
        <v>122</v>
      </c>
      <c r="H26" s="116">
        <f>'Worksheet 1'!I28</f>
        <v>0</v>
      </c>
    </row>
    <row r="27" spans="1:8" s="25" customFormat="1" ht="16.5" customHeight="1">
      <c r="A27" s="102" t="s">
        <v>55</v>
      </c>
      <c r="B27" s="25" t="s">
        <v>133</v>
      </c>
      <c r="H27" s="115">
        <f>SUM(H25:H26)</f>
        <v>0</v>
      </c>
    </row>
    <row r="28" spans="1:8" s="25" customFormat="1" ht="16.5" customHeight="1">
      <c r="A28" s="102" t="s">
        <v>56</v>
      </c>
      <c r="B28" s="25" t="s">
        <v>134</v>
      </c>
      <c r="H28" s="120" t="e">
        <f>ROUND(H26/H27,4)</f>
        <v>#DIV/0!</v>
      </c>
    </row>
    <row r="29" spans="1:8" s="25" customFormat="1" ht="16.5" customHeight="1">
      <c r="A29" s="102" t="s">
        <v>57</v>
      </c>
      <c r="B29" s="25" t="s">
        <v>141</v>
      </c>
      <c r="H29" s="118" t="e">
        <f>H20</f>
        <v>#DIV/0!</v>
      </c>
    </row>
    <row r="30" spans="1:8" s="25" customFormat="1" ht="16.5" customHeight="1">
      <c r="A30" s="102" t="s">
        <v>58</v>
      </c>
      <c r="B30" s="25" t="s">
        <v>135</v>
      </c>
      <c r="H30" s="121" t="e">
        <f>ROUND(H28*H29,2)</f>
        <v>#DIV/0!</v>
      </c>
    </row>
    <row r="31" spans="1:8" s="25" customFormat="1" ht="16.5" customHeight="1">
      <c r="A31" s="102" t="s">
        <v>59</v>
      </c>
      <c r="B31" s="25" t="s">
        <v>136</v>
      </c>
      <c r="H31" s="116" t="e">
        <f>ROUND(H29-H30,2)</f>
        <v>#DIV/0!</v>
      </c>
    </row>
    <row r="32" spans="1:8" s="25" customFormat="1" ht="16.5" customHeight="1">
      <c r="A32" s="102" t="s">
        <v>61</v>
      </c>
      <c r="B32" s="25" t="s">
        <v>137</v>
      </c>
      <c r="H32" s="115" t="e">
        <f>ROUND(H25+H31,2)</f>
        <v>#DIV/0!</v>
      </c>
    </row>
    <row r="33" ht="12.75">
      <c r="H33" s="104"/>
    </row>
    <row r="34" ht="12.75">
      <c r="H34" s="104"/>
    </row>
    <row r="35" spans="1:8" s="25" customFormat="1" ht="16.5" customHeight="1">
      <c r="A35" s="96" t="s">
        <v>153</v>
      </c>
      <c r="B35" s="97"/>
      <c r="C35" s="97"/>
      <c r="D35" s="97"/>
      <c r="E35" s="97"/>
      <c r="F35" s="97"/>
      <c r="G35" s="97"/>
      <c r="H35" s="105"/>
    </row>
    <row r="36" spans="1:8" s="25" customFormat="1" ht="8.25" customHeight="1">
      <c r="A36" s="94"/>
      <c r="B36" s="95"/>
      <c r="C36" s="95"/>
      <c r="D36" s="95"/>
      <c r="E36" s="95"/>
      <c r="F36" s="95"/>
      <c r="G36" s="95"/>
      <c r="H36" s="106"/>
    </row>
    <row r="37" spans="1:8" s="25" customFormat="1" ht="16.5" customHeight="1">
      <c r="A37" s="102" t="s">
        <v>53</v>
      </c>
      <c r="B37" s="25" t="s">
        <v>142</v>
      </c>
      <c r="H37" s="122" t="e">
        <f>H32</f>
        <v>#DIV/0!</v>
      </c>
    </row>
    <row r="38" spans="1:8" s="25" customFormat="1" ht="16.5" customHeight="1">
      <c r="A38" s="102" t="s">
        <v>54</v>
      </c>
      <c r="B38" s="25" t="s">
        <v>154</v>
      </c>
      <c r="H38" s="123">
        <f>'Worksheet 2'!G23</f>
        <v>0</v>
      </c>
    </row>
    <row r="39" spans="1:8" s="25" customFormat="1" ht="16.5" customHeight="1">
      <c r="A39" s="102" t="s">
        <v>55</v>
      </c>
      <c r="B39" s="25" t="s">
        <v>155</v>
      </c>
      <c r="H39" s="122" t="e">
        <f>ROUND(H37/H38,2)</f>
        <v>#DIV/0!</v>
      </c>
    </row>
    <row r="40" ht="12.75">
      <c r="H40" s="104"/>
    </row>
    <row r="41" ht="12.75">
      <c r="H41" s="104"/>
    </row>
    <row r="42" spans="1:8" s="25" customFormat="1" ht="16.5" customHeight="1">
      <c r="A42" s="96" t="s">
        <v>159</v>
      </c>
      <c r="B42" s="97"/>
      <c r="C42" s="97"/>
      <c r="D42" s="97"/>
      <c r="E42" s="97"/>
      <c r="F42" s="97"/>
      <c r="G42" s="97"/>
      <c r="H42" s="105"/>
    </row>
    <row r="43" spans="1:8" s="25" customFormat="1" ht="8.25" customHeight="1">
      <c r="A43" s="94"/>
      <c r="B43" s="95"/>
      <c r="C43" s="95"/>
      <c r="D43" s="95"/>
      <c r="E43" s="95"/>
      <c r="F43" s="95"/>
      <c r="G43" s="95"/>
      <c r="H43" s="106"/>
    </row>
    <row r="44" spans="1:8" s="25" customFormat="1" ht="16.5" customHeight="1">
      <c r="A44" s="102" t="s">
        <v>53</v>
      </c>
      <c r="B44" s="25" t="s">
        <v>156</v>
      </c>
      <c r="H44" s="115" t="e">
        <f>H39</f>
        <v>#DIV/0!</v>
      </c>
    </row>
    <row r="45" spans="1:8" s="25" customFormat="1" ht="16.5" customHeight="1">
      <c r="A45" s="102" t="s">
        <v>54</v>
      </c>
      <c r="B45" s="25" t="s">
        <v>158</v>
      </c>
      <c r="H45" s="126"/>
    </row>
    <row r="46" spans="1:11" s="25" customFormat="1" ht="16.5" customHeight="1">
      <c r="A46" s="102" t="s">
        <v>55</v>
      </c>
      <c r="B46" s="25" t="s">
        <v>157</v>
      </c>
      <c r="H46" s="124" t="e">
        <f>ROUND(H44*H45,2)</f>
        <v>#DIV/0!</v>
      </c>
      <c r="K46" s="103"/>
    </row>
    <row r="47" spans="1:11" s="25" customFormat="1" ht="16.5" customHeight="1">
      <c r="A47" s="102" t="s">
        <v>56</v>
      </c>
      <c r="B47" s="25" t="s">
        <v>119</v>
      </c>
      <c r="H47" s="127"/>
      <c r="I47" s="107"/>
      <c r="K47" s="108"/>
    </row>
    <row r="48" spans="1:11" s="25" customFormat="1" ht="16.5" customHeight="1">
      <c r="A48" s="102" t="s">
        <v>57</v>
      </c>
      <c r="B48" s="25" t="s">
        <v>120</v>
      </c>
      <c r="H48" s="128"/>
      <c r="I48" s="107"/>
      <c r="K48" s="109"/>
    </row>
    <row r="49" spans="1:11" s="25" customFormat="1" ht="16.5" customHeight="1" thickBot="1">
      <c r="A49" s="102" t="s">
        <v>58</v>
      </c>
      <c r="B49" s="25" t="s">
        <v>160</v>
      </c>
      <c r="H49" s="125" t="e">
        <f>ROUND(H46-H47-H48,2)</f>
        <v>#DIV/0!</v>
      </c>
      <c r="K49" s="110"/>
    </row>
    <row r="50" ht="13.5" thickTop="1"/>
  </sheetData>
  <sheetProtection password="CA4D" sheet="1" objects="1" scenarios="1"/>
  <mergeCells count="1">
    <mergeCell ref="A1:H1"/>
  </mergeCells>
  <printOptions/>
  <pageMargins left="0.75" right="0.75" top="1" bottom="1" header="0.5" footer="0.5"/>
  <pageSetup horizontalDpi="600" verticalDpi="600" orientation="portrait" scale="87" r:id="rId1"/>
  <headerFooter alignWithMargins="0">
    <oddHeader>&amp;R&amp;"Arial,Bold"Worksheet 3</oddHeader>
    <oddFooter>&amp;LForm 470-4419 (07/07)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jmarsto</dc:creator>
  <cp:keywords/>
  <dc:description/>
  <cp:lastModifiedBy>jmarsto</cp:lastModifiedBy>
  <cp:lastPrinted>2007-10-15T20:51:17Z</cp:lastPrinted>
  <dcterms:created xsi:type="dcterms:W3CDTF">2007-07-12T15:28:45Z</dcterms:created>
  <dcterms:modified xsi:type="dcterms:W3CDTF">2007-10-16T14:56:57Z</dcterms:modified>
  <cp:category/>
  <cp:version/>
  <cp:contentType/>
  <cp:contentStatus/>
</cp:coreProperties>
</file>