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provcost\Hospital\FYE Cost Report Forms-Hosp\"/>
    </mc:Choice>
  </mc:AlternateContent>
  <xr:revisionPtr revIDLastSave="0" documentId="13_ncr:1_{0066C218-B0E5-4EE1-8424-D961AEC58C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tructions" sheetId="5" r:id="rId1"/>
    <sheet name="Inpatient" sheetId="1" r:id="rId2"/>
    <sheet name="Outpatient" sheetId="2" r:id="rId3"/>
    <sheet name="IP Revenue Crosswalk" sheetId="3" r:id="rId4"/>
    <sheet name="OP Revenue Crosswalk" sheetId="4" r:id="rId5"/>
  </sheets>
  <definedNames>
    <definedName name="_xlnm.Print_Area" localSheetId="1">Inpatient!$A$1:$H$155</definedName>
    <definedName name="_xlnm.Print_Area" localSheetId="0">Instructions!$A$1:$I$175</definedName>
    <definedName name="_xlnm.Print_Titles" localSheetId="1">Inpatient!$19:$19</definedName>
    <definedName name="_xlnm.Print_Titles" localSheetId="3">'IP Revenue Crosswalk'!$7:$7</definedName>
    <definedName name="_xlnm.Print_Titles" localSheetId="4">'OP Revenue Crosswalk'!$7:$7</definedName>
    <definedName name="_xlnm.Print_Titles" localSheetId="2">Outpatient!$7:$7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1" l="1"/>
  <c r="G151" i="1"/>
  <c r="G150" i="2"/>
  <c r="F150" i="2"/>
  <c r="A151" i="2"/>
  <c r="A152" i="2" s="1"/>
  <c r="A153" i="2" s="1"/>
  <c r="A150" i="2"/>
  <c r="A149" i="2"/>
  <c r="A42" i="2"/>
  <c r="A43" i="2"/>
  <c r="A44" i="2"/>
  <c r="A45" i="2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41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A152" i="1"/>
  <c r="A153" i="1" s="1"/>
  <c r="A154" i="1" s="1"/>
  <c r="A155" i="1" s="1"/>
  <c r="A151" i="1"/>
  <c r="A150" i="1"/>
  <c r="A143" i="1"/>
  <c r="A144" i="1"/>
  <c r="A145" i="1"/>
  <c r="A146" i="1"/>
  <c r="A147" i="1" s="1"/>
  <c r="A148" i="1" s="1"/>
  <c r="H143" i="1"/>
  <c r="H140" i="1"/>
  <c r="H139" i="1"/>
  <c r="H138" i="1"/>
  <c r="H137" i="1"/>
  <c r="H136" i="1"/>
  <c r="H135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84" i="2"/>
  <c r="H147" i="1"/>
  <c r="H146" i="1"/>
  <c r="H145" i="1"/>
  <c r="H144" i="1"/>
  <c r="H142" i="1"/>
  <c r="H141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A142" i="1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8" i="4"/>
  <c r="C5" i="4"/>
  <c r="C4" i="4"/>
  <c r="C3" i="4"/>
  <c r="C5" i="3"/>
  <c r="C4" i="3"/>
  <c r="C3" i="3"/>
  <c r="D5" i="2"/>
  <c r="D4" i="2"/>
  <c r="D3" i="2"/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8" i="3"/>
  <c r="F151" i="2"/>
  <c r="F149" i="2"/>
  <c r="G147" i="2"/>
  <c r="G151" i="2" s="1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49" i="2" s="1"/>
  <c r="G152" i="2" l="1"/>
  <c r="F152" i="2"/>
  <c r="G153" i="1"/>
  <c r="H148" i="1"/>
  <c r="H152" i="1" s="1"/>
  <c r="H120" i="1"/>
  <c r="H119" i="1"/>
  <c r="H118" i="1"/>
  <c r="H117" i="1"/>
  <c r="H116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8" i="1"/>
  <c r="G153" i="2" l="1"/>
  <c r="H153" i="1"/>
  <c r="G152" i="1" l="1"/>
  <c r="G150" i="1"/>
  <c r="H20" i="1"/>
  <c r="H150" i="1" s="1"/>
  <c r="H154" i="1" s="1"/>
  <c r="G154" i="1" l="1"/>
  <c r="H155" i="1" s="1"/>
</calcChain>
</file>

<file path=xl/sharedStrings.xml><?xml version="1.0" encoding="utf-8"?>
<sst xmlns="http://schemas.openxmlformats.org/spreadsheetml/2006/main" count="278" uniqueCount="136">
  <si>
    <t>Ancillary Charges mapped to a Routine Cost Center</t>
  </si>
  <si>
    <t>Ancillary Inpatient Charges</t>
  </si>
  <si>
    <t>Ancillary Charges mapped to a Non-Reimb Cost Center</t>
  </si>
  <si>
    <t>Routine Charges</t>
  </si>
  <si>
    <t>Total Medicaid Inpatient Charges</t>
  </si>
  <si>
    <t>Medicare Line No.</t>
  </si>
  <si>
    <t>Routine Per Diem</t>
  </si>
  <si>
    <t>Routine Medicaid Days</t>
  </si>
  <si>
    <t>Routine Medicaid Inpatient Cost</t>
  </si>
  <si>
    <t>Ancillary Medicaid Inpatient Cost</t>
  </si>
  <si>
    <t>Ratio of Cost to Charges</t>
  </si>
  <si>
    <t>Provider Name:</t>
  </si>
  <si>
    <t>Provider No:</t>
  </si>
  <si>
    <t>FYE:</t>
  </si>
  <si>
    <t>TITLE XIX OUTPATIENT PAYMENT DATA</t>
  </si>
  <si>
    <t>TITLE XIX INPATIENT PAYMENT DATA</t>
  </si>
  <si>
    <t>Outpatient Charges</t>
  </si>
  <si>
    <t>Medicaid Outpatient Cost</t>
  </si>
  <si>
    <t>Routine Services</t>
  </si>
  <si>
    <t>Ancillary Services</t>
  </si>
  <si>
    <t>Ancillary Outpatient Charges</t>
  </si>
  <si>
    <t>Total Medicaid Outpatient Charges</t>
  </si>
  <si>
    <t>Revenue Code</t>
  </si>
  <si>
    <t>% Allocation</t>
  </si>
  <si>
    <t>Line Description</t>
  </si>
  <si>
    <t>Medicaid Outpatient 
Charges</t>
  </si>
  <si>
    <t>Inpatient Revenue Code Crosswalk</t>
  </si>
  <si>
    <t>Outpatient Revenue Code Crosswalk</t>
  </si>
  <si>
    <t>Medicare Line #</t>
  </si>
  <si>
    <t>Iowa Department of Human Services</t>
  </si>
  <si>
    <t>PPS Hospital Medicaid Cost Report Instructions</t>
  </si>
  <si>
    <t>The purpose of the PPS Hospital Medicaid Cost Report is to calculate Medicaid cost for inpatient and outpatient</t>
  </si>
  <si>
    <t>Adults &amp; Pediatrics</t>
  </si>
  <si>
    <t>Routine</t>
  </si>
  <si>
    <t>Operating Room</t>
  </si>
  <si>
    <r>
      <t xml:space="preserve">Provider Name: </t>
    </r>
    <r>
      <rPr>
        <sz val="10"/>
        <color theme="1"/>
        <rFont val="Arial"/>
        <family val="2"/>
      </rPr>
      <t xml:space="preserve"> Hospital Name</t>
    </r>
  </si>
  <si>
    <r>
      <t xml:space="preserve">FYE:  </t>
    </r>
    <r>
      <rPr>
        <sz val="10"/>
        <color theme="1"/>
        <rFont val="Arial"/>
        <family val="2"/>
      </rPr>
      <t>Fiscal Year End of submitted cost report</t>
    </r>
  </si>
  <si>
    <r>
      <rPr>
        <b/>
        <sz val="10"/>
        <color theme="1"/>
        <rFont val="Arial"/>
        <family val="2"/>
      </rPr>
      <t>Medicare Line No</t>
    </r>
    <r>
      <rPr>
        <sz val="10"/>
        <color theme="1"/>
        <rFont val="Arial"/>
        <family val="2"/>
      </rPr>
      <t>: Enter each routine cost center line number from the Medicare cost report</t>
    </r>
  </si>
  <si>
    <r>
      <rPr>
        <b/>
        <sz val="10"/>
        <color theme="1"/>
        <rFont val="Arial"/>
        <family val="2"/>
      </rPr>
      <t>Routine Services</t>
    </r>
    <r>
      <rPr>
        <sz val="10"/>
        <color theme="1"/>
        <rFont val="Arial"/>
        <family val="2"/>
      </rPr>
      <t>: Enter each routine cost center name from the Medicare cost report</t>
    </r>
  </si>
  <si>
    <r>
      <rPr>
        <b/>
        <sz val="10"/>
        <color theme="1"/>
        <rFont val="Arial"/>
        <family val="2"/>
      </rPr>
      <t>Routine Per Diem</t>
    </r>
    <r>
      <rPr>
        <sz val="10"/>
        <color theme="1"/>
        <rFont val="Arial"/>
        <family val="2"/>
      </rPr>
      <t>: Enter each routine per diem from the Medicare cost report</t>
    </r>
  </si>
  <si>
    <r>
      <rPr>
        <b/>
        <sz val="10"/>
        <color theme="1"/>
        <rFont val="Arial"/>
        <family val="2"/>
      </rPr>
      <t>Medicare Line No</t>
    </r>
    <r>
      <rPr>
        <sz val="10"/>
        <color theme="1"/>
        <rFont val="Arial"/>
        <family val="2"/>
      </rPr>
      <t>: Enter each ancillary cost center line number from the Medicare cost report</t>
    </r>
  </si>
  <si>
    <r>
      <rPr>
        <b/>
        <sz val="10"/>
        <color theme="1"/>
        <rFont val="Arial"/>
        <family val="2"/>
      </rPr>
      <t>Ancillary Services</t>
    </r>
    <r>
      <rPr>
        <sz val="10"/>
        <color theme="1"/>
        <rFont val="Arial"/>
        <family val="2"/>
      </rPr>
      <t>: Enter each ancillary cost center name from the Medicare cost report</t>
    </r>
  </si>
  <si>
    <r>
      <rPr>
        <b/>
        <sz val="10"/>
        <color theme="1"/>
        <rFont val="Arial"/>
        <family val="2"/>
      </rPr>
      <t>Ancillary Medicaid Inpatient Cost</t>
    </r>
    <r>
      <rPr>
        <sz val="10"/>
        <color theme="1"/>
        <rFont val="Arial"/>
        <family val="2"/>
      </rPr>
      <t>:  Calculated by taking each ancillary Medicaid cost to charge</t>
    </r>
  </si>
  <si>
    <t>center from the Medicare cost report.</t>
  </si>
  <si>
    <t>hospital records.  Medicaid inpatient routine charges should be crosswalked by revenue code to</t>
  </si>
  <si>
    <t>an applicable cost center from the Medicare cost report.</t>
  </si>
  <si>
    <t>revenue code to an applicable cost center from the Medicare cost report.  If an ancillary revenue</t>
  </si>
  <si>
    <t xml:space="preserve">Routine.  If an ancillary revenue code should be assigned to a non-reimbursable cost center, those </t>
  </si>
  <si>
    <t>Inpatient</t>
  </si>
  <si>
    <t>Outpatient</t>
  </si>
  <si>
    <t>Cells have been shaded where data input is needed.</t>
  </si>
  <si>
    <r>
      <t xml:space="preserve">Provider No:  </t>
    </r>
    <r>
      <rPr>
        <sz val="10"/>
        <color theme="1"/>
        <rFont val="Arial"/>
        <family val="2"/>
      </rPr>
      <t>Hospital NPI Number, pulls from Inpatient worksheet</t>
    </r>
  </si>
  <si>
    <r>
      <t xml:space="preserve">Provider Name: </t>
    </r>
    <r>
      <rPr>
        <sz val="10"/>
        <color theme="1"/>
        <rFont val="Arial"/>
        <family val="2"/>
      </rPr>
      <t xml:space="preserve"> Hospital Name, pulls from Inpatient worksheet</t>
    </r>
  </si>
  <si>
    <r>
      <t xml:space="preserve">FYE:  </t>
    </r>
    <r>
      <rPr>
        <sz val="10"/>
        <color theme="1"/>
        <rFont val="Arial"/>
        <family val="2"/>
      </rPr>
      <t>Fiscal Year End of submitted cost report, pulls from Inpatient worksheet</t>
    </r>
  </si>
  <si>
    <t>ratio multipled by applicable ancillary outpatient charges.</t>
  </si>
  <si>
    <t>can be unhidden as needed.  Lines have been included for Routine and Non-Reimbursable outpatient charges.</t>
  </si>
  <si>
    <t xml:space="preserve">can be unhidden as needed.  Lines have been included for Routine and Non-Reimbursable inpatient ancillary </t>
  </si>
  <si>
    <t>charges.</t>
  </si>
  <si>
    <r>
      <rPr>
        <b/>
        <sz val="10"/>
        <color theme="1"/>
        <rFont val="Arial"/>
        <family val="2"/>
      </rPr>
      <t>Ancillary Medicaid Outpatient Cost</t>
    </r>
    <r>
      <rPr>
        <sz val="10"/>
        <color theme="1"/>
        <rFont val="Arial"/>
        <family val="2"/>
      </rPr>
      <t>:  Calculated by taking each ancillary Medicaid cost to charge</t>
    </r>
  </si>
  <si>
    <t>through 83</t>
  </si>
  <si>
    <t>IP Revenue Crosswalk</t>
  </si>
  <si>
    <t>Medicaid 
Inpatient 
Charges</t>
  </si>
  <si>
    <t>Using Medicaid paid claims, crosswalk each revenue code to an applicable Medicare cost center.</t>
  </si>
  <si>
    <t xml:space="preserve">A revenue code can be crosswalked to more than one Medicare cost center.  </t>
  </si>
  <si>
    <t>all covered charges including fee schedule and non APC covered charges.</t>
  </si>
  <si>
    <t>outpatient charges should include all Medicaid covered charges including fee schedule and non APC covered</t>
  </si>
  <si>
    <t>can be entered more than once if associated with multiple cost centers.</t>
  </si>
  <si>
    <r>
      <t xml:space="preserve">Revenue Code:  </t>
    </r>
    <r>
      <rPr>
        <sz val="10"/>
        <color theme="1"/>
        <rFont val="Arial"/>
        <family val="2"/>
      </rPr>
      <t>Enter each revenue code with Medicaid covered charges.  A revenue code</t>
    </r>
  </si>
  <si>
    <r>
      <t xml:space="preserve">Medicare Line #: </t>
    </r>
    <r>
      <rPr>
        <sz val="10"/>
        <color theme="1"/>
        <rFont val="Arial"/>
        <family val="2"/>
      </rPr>
      <t>Enter the applicable cost center line number from the Medicare cost report</t>
    </r>
  </si>
  <si>
    <t xml:space="preserve">associated with each revenue code entered in Column 1.  </t>
  </si>
  <si>
    <r>
      <rPr>
        <b/>
        <sz val="10"/>
        <color theme="1"/>
        <rFont val="Arial"/>
        <family val="2"/>
      </rPr>
      <t xml:space="preserve">% Allocation:  </t>
    </r>
    <r>
      <rPr>
        <sz val="10"/>
        <color theme="1"/>
        <rFont val="Arial"/>
        <family val="2"/>
      </rPr>
      <t>If a revenue code is associated with multiple cost centers, an allocation percentage</t>
    </r>
  </si>
  <si>
    <t>must be entered for each line associated with the revenue code.  The total allocation percentage</t>
  </si>
  <si>
    <t>for each revenue code must equal 100%.</t>
  </si>
  <si>
    <t>Medicaid 
Inpatient 
Days</t>
  </si>
  <si>
    <r>
      <t xml:space="preserve">Medicaid Inpatient Days:  </t>
    </r>
    <r>
      <rPr>
        <sz val="10"/>
        <color theme="1"/>
        <rFont val="Arial"/>
        <family val="2"/>
      </rPr>
      <t xml:space="preserve">Enter Medicaid routine covered days for each applicable revenue code.  </t>
    </r>
  </si>
  <si>
    <t xml:space="preserve">If the routine revenue code is associated with multiple cost centers, calculate the allocation of </t>
  </si>
  <si>
    <t>Medicaid days and enter by revenue code and Medicare cost center.</t>
  </si>
  <si>
    <r>
      <t xml:space="preserve">Medicaid Inpatient Charges:  </t>
    </r>
    <r>
      <rPr>
        <sz val="10"/>
        <color theme="1"/>
        <rFont val="Arial"/>
        <family val="2"/>
      </rPr>
      <t xml:space="preserve">Enter Medicaid covered charges for each applicable revenue code. </t>
    </r>
  </si>
  <si>
    <t xml:space="preserve">If the revenue code is associated with multiple cost centers, calculate the allocation of Medicaid </t>
  </si>
  <si>
    <t>charges and enter by revenue code and Medicare cost center.</t>
  </si>
  <si>
    <r>
      <t xml:space="preserve">Line Description:  </t>
    </r>
    <r>
      <rPr>
        <sz val="10"/>
        <color theme="1"/>
        <rFont val="Arial"/>
        <family val="2"/>
      </rPr>
      <t>The line description will pull from the Inpatient worksheet when a Medicare</t>
    </r>
  </si>
  <si>
    <t>Line # has been entered which matches the Inpatient worksheet.  This can be overwritten if needed.</t>
  </si>
  <si>
    <t>OP Revenue Crosswalk</t>
  </si>
  <si>
    <r>
      <t xml:space="preserve">Medicaid Outpatient Charges:  </t>
    </r>
    <r>
      <rPr>
        <sz val="10"/>
        <color theme="1"/>
        <rFont val="Arial"/>
        <family val="2"/>
      </rPr>
      <t xml:space="preserve">Enter Medicaid covered charges for each applicable revenue code. </t>
    </r>
  </si>
  <si>
    <r>
      <t xml:space="preserve">Line Description:  </t>
    </r>
    <r>
      <rPr>
        <sz val="10"/>
        <color theme="1"/>
        <rFont val="Arial"/>
        <family val="2"/>
      </rPr>
      <t>The line description will pull from the Outpatient worksheet when a Medicare</t>
    </r>
  </si>
  <si>
    <t>Line # has been entered which matches the Outpatient worksheet.  This can be overwritten if needed.</t>
  </si>
  <si>
    <r>
      <t xml:space="preserve">charges and enter by revenue code and Medicare cost center.  </t>
    </r>
    <r>
      <rPr>
        <u/>
        <sz val="10"/>
        <color theme="1"/>
        <rFont val="Arial"/>
        <family val="2"/>
      </rPr>
      <t xml:space="preserve">Outpatient charges should include </t>
    </r>
  </si>
  <si>
    <t>Non-Reimbursable Charges</t>
  </si>
  <si>
    <t>services.  Medicaid covered charges by revenue code are crosswalked to the appropriate lines of the Medicare cost</t>
  </si>
  <si>
    <t xml:space="preserve">report (Form CMS 2552-10). The covered charges are then multiplied by the cost to charge ratio from the Medicare </t>
  </si>
  <si>
    <t>cost report to calculate Medicaid cost.</t>
  </si>
  <si>
    <r>
      <t xml:space="preserve">Provider No:  </t>
    </r>
    <r>
      <rPr>
        <sz val="10"/>
        <color theme="1"/>
        <rFont val="Arial"/>
        <family val="2"/>
      </rPr>
      <t>Hospital NPI Number (including taxonomy and Zip-9)</t>
    </r>
  </si>
  <si>
    <r>
      <rPr>
        <b/>
        <sz val="10"/>
        <color theme="1"/>
        <rFont val="Arial"/>
        <family val="2"/>
      </rPr>
      <t>Routine Charges</t>
    </r>
    <r>
      <rPr>
        <sz val="10"/>
        <color theme="1"/>
        <rFont val="Arial"/>
        <family val="2"/>
      </rPr>
      <t xml:space="preserve">:  Enter Medicaid covered charges for each routine cost center as determined from </t>
    </r>
  </si>
  <si>
    <r>
      <rPr>
        <b/>
        <sz val="10"/>
        <color theme="1"/>
        <rFont val="Arial"/>
        <family val="2"/>
      </rPr>
      <t>Routine Medicaid Inpatient Cost</t>
    </r>
    <r>
      <rPr>
        <sz val="10"/>
        <color theme="1"/>
        <rFont val="Arial"/>
        <family val="2"/>
      </rPr>
      <t>:  Calculated by taking each routine per diem multiplied by</t>
    </r>
  </si>
  <si>
    <t xml:space="preserve">from hospital records.  Medicaid days should be crosswalked by revenue code to an applicable cost </t>
  </si>
  <si>
    <r>
      <rPr>
        <b/>
        <sz val="10"/>
        <color theme="1"/>
        <rFont val="Arial"/>
        <family val="2"/>
      </rPr>
      <t>Ratio of Cost to Charges</t>
    </r>
    <r>
      <rPr>
        <sz val="10"/>
        <color theme="1"/>
        <rFont val="Arial"/>
        <family val="2"/>
      </rPr>
      <t>: Enter each ancillary cost to charge ratio from the Medicare cost report</t>
    </r>
  </si>
  <si>
    <t>as determined from hospital records.  Medicaid inpatient ancillary charges should be crosswalked by</t>
  </si>
  <si>
    <r>
      <rPr>
        <b/>
        <sz val="10"/>
        <color theme="1"/>
        <rFont val="Arial"/>
        <family val="2"/>
      </rPr>
      <t>Routine Medicaid Days</t>
    </r>
    <r>
      <rPr>
        <sz val="10"/>
        <color theme="1"/>
        <rFont val="Arial"/>
        <family val="2"/>
      </rPr>
      <t>:  Enter Medicaid covered days for each routine cost center as determined</t>
    </r>
  </si>
  <si>
    <t>ratio multipled by ancillary inpatient covered charges.</t>
  </si>
  <si>
    <r>
      <rPr>
        <b/>
        <sz val="10"/>
        <color theme="1"/>
        <rFont val="Arial"/>
        <family val="2"/>
      </rPr>
      <t>Ancillary Inpatient Charges</t>
    </r>
    <r>
      <rPr>
        <sz val="10"/>
        <color theme="1"/>
        <rFont val="Arial"/>
        <family val="2"/>
      </rPr>
      <t xml:space="preserve">:  Enter Medicaid inpatient covered charges for each ancillary cost center </t>
    </r>
  </si>
  <si>
    <t>Medicaid routine covered days</t>
  </si>
  <si>
    <r>
      <rPr>
        <b/>
        <sz val="10"/>
        <color theme="1"/>
        <rFont val="Arial"/>
        <family val="2"/>
      </rPr>
      <t>Ancillary Outpatient Charges</t>
    </r>
    <r>
      <rPr>
        <sz val="10"/>
        <color theme="1"/>
        <rFont val="Arial"/>
        <family val="2"/>
      </rPr>
      <t xml:space="preserve">:  Enter Medicaid outpatient covered charges for each ancillary cost </t>
    </r>
  </si>
  <si>
    <t xml:space="preserve">center as determined from hospital records.  Medicaid outpatient ancillary charges should be </t>
  </si>
  <si>
    <t xml:space="preserve">crosswalked by revenue code to an applicable cost center from the Medicare cost report.  If an ancillary </t>
  </si>
  <si>
    <t>Ancillary outpatient charges should include all covered charges including fee schedule and non-APC</t>
  </si>
  <si>
    <t>covered charges.</t>
  </si>
  <si>
    <t>Medicaid Line No.</t>
  </si>
  <si>
    <r>
      <rPr>
        <b/>
        <sz val="10"/>
        <color theme="1"/>
        <rFont val="Arial"/>
        <family val="2"/>
      </rPr>
      <t xml:space="preserve">Routine Services:  </t>
    </r>
    <r>
      <rPr>
        <sz val="10"/>
        <color theme="1"/>
        <rFont val="Arial"/>
        <family val="2"/>
      </rPr>
      <t>Lines 1 through 11 are for hospital inpatient routine services.</t>
    </r>
  </si>
  <si>
    <r>
      <rPr>
        <b/>
        <sz val="10"/>
        <color theme="1"/>
        <rFont val="Arial"/>
        <family val="2"/>
      </rPr>
      <t xml:space="preserve">Ancillary Services:  </t>
    </r>
    <r>
      <rPr>
        <sz val="10"/>
        <color theme="1"/>
        <rFont val="Arial"/>
        <family val="2"/>
      </rPr>
      <t xml:space="preserve">Lines 12 through 88 are for hospital inpatient ancillary services.  There are lines which </t>
    </r>
  </si>
  <si>
    <t>code should be assigned to a routine cost center, those charges would be placed on Line 12</t>
  </si>
  <si>
    <t>charges would be placed on Line 88 Non-Reimbursable.</t>
  </si>
  <si>
    <r>
      <rPr>
        <b/>
        <sz val="10"/>
        <color theme="1"/>
        <rFont val="Arial"/>
        <family val="2"/>
      </rPr>
      <t>Line 89 - Ancillary Charges mapped to a Routine Cost Center</t>
    </r>
    <r>
      <rPr>
        <sz val="10"/>
        <color theme="1"/>
        <rFont val="Arial"/>
        <family val="2"/>
      </rPr>
      <t xml:space="preserve">:  Inpatient Medicaid ancillary covered charges </t>
    </r>
  </si>
  <si>
    <r>
      <rPr>
        <b/>
        <sz val="10"/>
        <color theme="1"/>
        <rFont val="Arial"/>
        <family val="2"/>
      </rPr>
      <t>Line 90 - Ancillary Inpatient Charges</t>
    </r>
    <r>
      <rPr>
        <sz val="10"/>
        <color theme="1"/>
        <rFont val="Arial"/>
        <family val="2"/>
      </rPr>
      <t xml:space="preserve">:  The sum of Medicaid inpatient ancillary covered charges and cost from </t>
    </r>
  </si>
  <si>
    <t>and cost from Line 12</t>
  </si>
  <si>
    <t>Lines 13 through 87</t>
  </si>
  <si>
    <r>
      <rPr>
        <b/>
        <sz val="10"/>
        <color theme="1"/>
        <rFont val="Arial"/>
        <family val="2"/>
      </rPr>
      <t>Line 91 - Ancillary Charges mapped to a Non-Reimb Cost Center</t>
    </r>
    <r>
      <rPr>
        <sz val="10"/>
        <color theme="1"/>
        <rFont val="Arial"/>
        <family val="2"/>
      </rPr>
      <t xml:space="preserve">:  Medicaid inpatient ancillary covered charges </t>
    </r>
  </si>
  <si>
    <t>and cost from Line 88</t>
  </si>
  <si>
    <r>
      <rPr>
        <b/>
        <sz val="10"/>
        <color theme="1"/>
        <rFont val="Arial"/>
        <family val="2"/>
      </rPr>
      <t>Line 92 - Routine Charges</t>
    </r>
    <r>
      <rPr>
        <sz val="10"/>
        <color theme="1"/>
        <rFont val="Arial"/>
        <family val="2"/>
      </rPr>
      <t xml:space="preserve">:  The sum of Medicaid inpatient routine covered charges and cost from Lines 8 </t>
    </r>
  </si>
  <si>
    <t>through 18</t>
  </si>
  <si>
    <r>
      <rPr>
        <b/>
        <sz val="10"/>
        <color theme="1"/>
        <rFont val="Arial"/>
        <family val="2"/>
      </rPr>
      <t>Line 93 - Total Medicaid Inpatient Charges</t>
    </r>
    <r>
      <rPr>
        <sz val="10"/>
        <color theme="1"/>
        <rFont val="Arial"/>
        <family val="2"/>
      </rPr>
      <t xml:space="preserve">:  The sum of all Medicaid inpatient covered charges and cost.  </t>
    </r>
  </si>
  <si>
    <t>Medicaid inpatient charges should include all Medicaid covered charges.</t>
  </si>
  <si>
    <r>
      <rPr>
        <b/>
        <sz val="10"/>
        <color theme="1"/>
        <rFont val="Arial"/>
        <family val="2"/>
      </rPr>
      <t>Line 94 - Medicaid Cost to Charge Ratio</t>
    </r>
    <r>
      <rPr>
        <sz val="10"/>
        <color theme="1"/>
        <rFont val="Arial"/>
        <family val="2"/>
      </rPr>
      <t xml:space="preserve">:  Total Medicaid inpatient cost divided by total Medicaid inpatient </t>
    </r>
  </si>
  <si>
    <t>charges</t>
  </si>
  <si>
    <t>Inpatient Cost to Charge Ratio</t>
  </si>
  <si>
    <r>
      <rPr>
        <b/>
        <sz val="10"/>
        <color theme="1"/>
        <rFont val="Arial"/>
        <family val="2"/>
      </rPr>
      <t xml:space="preserve">Ancillary Services:  </t>
    </r>
    <r>
      <rPr>
        <sz val="10"/>
        <color theme="1"/>
        <rFont val="Arial"/>
        <family val="2"/>
      </rPr>
      <t>Lines 1 through 77 are for hospital outpatient ancillary services.  There are lines which</t>
    </r>
  </si>
  <si>
    <t xml:space="preserve">charges would be placed on Line 77 Non-Reimbursable.  </t>
  </si>
  <si>
    <t>revenue code should be assigned to a routine cost center, those charges would be placed on Line 1</t>
  </si>
  <si>
    <r>
      <rPr>
        <b/>
        <sz val="10"/>
        <color theme="1"/>
        <rFont val="Arial"/>
        <family val="2"/>
      </rPr>
      <t>Line 79 - Ancillary Outpatient Charges</t>
    </r>
    <r>
      <rPr>
        <sz val="10"/>
        <color theme="1"/>
        <rFont val="Arial"/>
        <family val="2"/>
      </rPr>
      <t>:  The sum of Medicaid outpatient ancillary charges and cost from Lines 9</t>
    </r>
  </si>
  <si>
    <r>
      <rPr>
        <b/>
        <sz val="10"/>
        <color theme="1"/>
        <rFont val="Arial"/>
        <family val="2"/>
      </rPr>
      <t>Line 81 - Total Medicaid Outpatient Charges</t>
    </r>
    <r>
      <rPr>
        <sz val="10"/>
        <color theme="1"/>
        <rFont val="Arial"/>
        <family val="2"/>
      </rPr>
      <t xml:space="preserve">:  The sum of all Medicaid outpatient charges and cost. </t>
    </r>
    <r>
      <rPr>
        <u/>
        <sz val="10"/>
        <color theme="1"/>
        <rFont val="Arial"/>
        <family val="2"/>
      </rPr>
      <t xml:space="preserve"> Medicaid</t>
    </r>
  </si>
  <si>
    <t>Medicaid Outpatient Cost to Charge Ratio</t>
  </si>
  <si>
    <r>
      <rPr>
        <b/>
        <sz val="10"/>
        <color theme="1"/>
        <rFont val="Arial"/>
        <family val="2"/>
      </rPr>
      <t>Line 78 - Ancillary Charges mapped to a Routine Cost Center</t>
    </r>
    <r>
      <rPr>
        <sz val="10"/>
        <color theme="1"/>
        <rFont val="Arial"/>
        <family val="2"/>
      </rPr>
      <t xml:space="preserve">:  Outpatient Medicaid ancillary charges and </t>
    </r>
  </si>
  <si>
    <t>cost from Line 8</t>
  </si>
  <si>
    <r>
      <rPr>
        <b/>
        <sz val="10"/>
        <color theme="1"/>
        <rFont val="Arial"/>
        <family val="2"/>
      </rPr>
      <t>Line 80 - Ancillary Charges mapped to a Non-Reimb Cost Center</t>
    </r>
    <r>
      <rPr>
        <sz val="10"/>
        <color theme="1"/>
        <rFont val="Arial"/>
        <family val="2"/>
      </rPr>
      <t xml:space="preserve">:  Medicaid outpatient ancillary charges and </t>
    </r>
  </si>
  <si>
    <t>cost from Line 84</t>
  </si>
  <si>
    <r>
      <rPr>
        <b/>
        <sz val="10"/>
        <color theme="1"/>
        <rFont val="Arial"/>
        <family val="2"/>
      </rPr>
      <t>Line 82 - Medicaid Cost to Charge Ratio</t>
    </r>
    <r>
      <rPr>
        <sz val="10"/>
        <color theme="1"/>
        <rFont val="Arial"/>
        <family val="2"/>
      </rPr>
      <t>:  Total Medicaid outpatient cost divided by total Medicaid outpatient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</si>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</sst>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0.0000%"/>
    <numFmt numFmtId="166" formatCode="m/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39" fontId="2" fillId="0" borderId="6" xfId="0" applyNumberFormat="1" applyFont="1" applyBorder="1" applyAlignment="1" applyProtection="1">
      <protection locked="0"/>
    </xf>
    <xf numFmtId="37" fontId="2" fillId="0" borderId="7" xfId="0" applyNumberFormat="1" applyFont="1" applyBorder="1" applyAlignment="1" applyProtection="1">
      <alignment horizontal="right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/>
    <xf numFmtId="37" fontId="2" fillId="0" borderId="6" xfId="0" applyNumberFormat="1" applyFont="1" applyBorder="1" applyAlignment="1" applyProtection="1"/>
    <xf numFmtId="0" fontId="2" fillId="0" borderId="11" xfId="0" applyFont="1" applyBorder="1" applyProtection="1"/>
    <xf numFmtId="0" fontId="2" fillId="2" borderId="2" xfId="0" applyFont="1" applyFill="1" applyBorder="1" applyProtection="1"/>
    <xf numFmtId="0" fontId="3" fillId="0" borderId="9" xfId="0" applyFont="1" applyFill="1" applyBorder="1" applyProtection="1"/>
    <xf numFmtId="0" fontId="2" fillId="0" borderId="1" xfId="0" applyFont="1" applyFill="1" applyBorder="1" applyProtection="1"/>
    <xf numFmtId="0" fontId="2" fillId="0" borderId="7" xfId="0" applyFont="1" applyFill="1" applyBorder="1" applyProtection="1"/>
    <xf numFmtId="37" fontId="2" fillId="0" borderId="4" xfId="0" applyNumberFormat="1" applyFont="1" applyBorder="1" applyAlignment="1" applyProtection="1"/>
    <xf numFmtId="0" fontId="3" fillId="0" borderId="5" xfId="0" applyFont="1" applyFill="1" applyBorder="1" applyProtection="1"/>
    <xf numFmtId="0" fontId="2" fillId="0" borderId="2" xfId="0" applyFont="1" applyFill="1" applyBorder="1" applyProtection="1"/>
    <xf numFmtId="0" fontId="2" fillId="0" borderId="10" xfId="0" applyFont="1" applyFill="1" applyBorder="1" applyProtection="1"/>
    <xf numFmtId="37" fontId="2" fillId="0" borderId="6" xfId="0" applyNumberFormat="1" applyFont="1" applyBorder="1" applyAlignment="1" applyProtection="1">
      <alignment horizontal="right"/>
    </xf>
    <xf numFmtId="37" fontId="2" fillId="0" borderId="10" xfId="0" applyNumberFormat="1" applyFont="1" applyBorder="1" applyAlignment="1" applyProtection="1">
      <alignment horizontal="right"/>
    </xf>
    <xf numFmtId="0" fontId="2" fillId="0" borderId="5" xfId="0" applyFont="1" applyBorder="1" applyProtection="1"/>
    <xf numFmtId="0" fontId="2" fillId="0" borderId="2" xfId="0" applyFont="1" applyBorder="1" applyProtection="1"/>
    <xf numFmtId="165" fontId="2" fillId="0" borderId="10" xfId="2" applyNumberFormat="1" applyFont="1" applyBorder="1" applyAlignment="1" applyProtection="1">
      <alignment horizontal="right"/>
    </xf>
    <xf numFmtId="43" fontId="2" fillId="0" borderId="4" xfId="1" applyNumberFormat="1" applyFont="1" applyBorder="1" applyAlignment="1" applyProtection="1">
      <alignment horizontal="center"/>
      <protection locked="0"/>
    </xf>
    <xf numFmtId="39" fontId="2" fillId="3" borderId="6" xfId="0" applyNumberFormat="1" applyFont="1" applyFill="1" applyBorder="1" applyAlignment="1" applyProtection="1"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37" fontId="2" fillId="0" borderId="4" xfId="0" applyNumberFormat="1" applyFont="1" applyFill="1" applyBorder="1" applyAlignment="1" applyProtection="1"/>
    <xf numFmtId="43" fontId="2" fillId="3" borderId="4" xfId="1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Protection="1">
      <protection locked="0"/>
    </xf>
    <xf numFmtId="0" fontId="3" fillId="0" borderId="0" xfId="3" applyFont="1" applyProtection="1"/>
    <xf numFmtId="0" fontId="3" fillId="0" borderId="1" xfId="3" applyFont="1" applyBorder="1" applyAlignment="1" applyProtection="1">
      <alignment horizontal="left"/>
    </xf>
    <xf numFmtId="0" fontId="3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center"/>
    </xf>
    <xf numFmtId="0" fontId="3" fillId="0" borderId="0" xfId="3" applyFont="1" applyAlignment="1" applyProtection="1">
      <alignment horizontal="centerContinuous"/>
    </xf>
    <xf numFmtId="0" fontId="3" fillId="0" borderId="1" xfId="0" applyFont="1" applyBorder="1" applyAlignment="1" applyProtection="1"/>
    <xf numFmtId="0" fontId="3" fillId="0" borderId="0" xfId="3" applyFont="1" applyBorder="1" applyAlignment="1" applyProtection="1">
      <alignment horizontal="left"/>
    </xf>
    <xf numFmtId="0" fontId="2" fillId="0" borderId="6" xfId="0" applyFont="1" applyFill="1" applyBorder="1" applyProtection="1"/>
    <xf numFmtId="0" fontId="2" fillId="0" borderId="6" xfId="0" applyFont="1" applyBorder="1" applyProtection="1"/>
    <xf numFmtId="0" fontId="3" fillId="0" borderId="6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" wrapText="1"/>
    </xf>
    <xf numFmtId="37" fontId="2" fillId="0" borderId="13" xfId="0" applyNumberFormat="1" applyFont="1" applyBorder="1" applyAlignment="1" applyProtection="1">
      <alignment horizontal="right"/>
    </xf>
    <xf numFmtId="0" fontId="2" fillId="0" borderId="4" xfId="0" applyFont="1" applyFill="1" applyBorder="1" applyProtection="1"/>
    <xf numFmtId="0" fontId="2" fillId="0" borderId="7" xfId="0" applyFont="1" applyBorder="1" applyProtection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left" indent="10"/>
    </xf>
    <xf numFmtId="0" fontId="8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49" fontId="3" fillId="0" borderId="1" xfId="3" applyNumberFormat="1" applyFont="1" applyBorder="1" applyAlignment="1" applyProtection="1">
      <alignment horizontal="left"/>
    </xf>
    <xf numFmtId="0" fontId="3" fillId="0" borderId="1" xfId="3" applyNumberFormat="1" applyFont="1" applyBorder="1" applyAlignment="1" applyProtection="1">
      <alignment horizontal="left"/>
    </xf>
    <xf numFmtId="166" fontId="3" fillId="0" borderId="1" xfId="3" applyNumberFormat="1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14" fontId="3" fillId="0" borderId="1" xfId="3" applyNumberFormat="1" applyFont="1" applyBorder="1" applyAlignment="1" applyProtection="1">
      <alignment horizontal="left"/>
    </xf>
    <xf numFmtId="0" fontId="3" fillId="0" borderId="2" xfId="3" applyFont="1" applyBorder="1" applyProtection="1"/>
    <xf numFmtId="0" fontId="3" fillId="0" borderId="1" xfId="3" applyFont="1" applyBorder="1" applyProtection="1"/>
    <xf numFmtId="0" fontId="8" fillId="0" borderId="0" xfId="0" applyFont="1" applyAlignment="1"/>
    <xf numFmtId="0" fontId="2" fillId="0" borderId="0" xfId="0" applyFont="1" applyProtection="1"/>
    <xf numFmtId="0" fontId="3" fillId="0" borderId="0" xfId="0" applyFont="1" applyProtection="1"/>
    <xf numFmtId="164" fontId="2" fillId="0" borderId="4" xfId="0" applyNumberFormat="1" applyFont="1" applyBorder="1" applyAlignment="1" applyProtection="1">
      <alignment horizontal="center"/>
    </xf>
    <xf numFmtId="0" fontId="2" fillId="0" borderId="9" xfId="0" applyFont="1" applyBorder="1" applyProtection="1"/>
    <xf numFmtId="164" fontId="2" fillId="0" borderId="4" xfId="0" applyNumberFormat="1" applyFont="1" applyFill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0" fontId="2" fillId="0" borderId="8" xfId="0" applyFont="1" applyBorder="1" applyProtection="1"/>
    <xf numFmtId="164" fontId="2" fillId="0" borderId="12" xfId="0" applyNumberFormat="1" applyFont="1" applyBorder="1" applyAlignment="1" applyProtection="1">
      <alignment horizontal="center"/>
    </xf>
    <xf numFmtId="164" fontId="2" fillId="2" borderId="5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164" fontId="2" fillId="2" borderId="10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3" borderId="1" xfId="3" applyFont="1" applyFill="1" applyBorder="1" applyAlignment="1" applyProtection="1">
      <alignment horizontal="left"/>
      <protection locked="0"/>
    </xf>
    <xf numFmtId="49" fontId="3" fillId="3" borderId="1" xfId="3" applyNumberFormat="1" applyFont="1" applyFill="1" applyBorder="1" applyAlignment="1" applyProtection="1">
      <alignment horizontal="left"/>
      <protection locked="0"/>
    </xf>
    <xf numFmtId="14" fontId="3" fillId="3" borderId="1" xfId="3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37" fontId="2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3" borderId="10" xfId="0" applyFont="1" applyFill="1" applyBorder="1" applyProtection="1">
      <protection locked="0"/>
    </xf>
    <xf numFmtId="37" fontId="2" fillId="3" borderId="6" xfId="0" applyNumberFormat="1" applyFont="1" applyFill="1" applyBorder="1" applyAlignment="1" applyProtection="1">
      <protection locked="0"/>
    </xf>
    <xf numFmtId="37" fontId="2" fillId="3" borderId="3" xfId="0" applyNumberFormat="1" applyFont="1" applyFill="1" applyBorder="1" applyAlignment="1" applyProtection="1">
      <protection locked="0"/>
    </xf>
    <xf numFmtId="37" fontId="2" fillId="3" borderId="4" xfId="0" applyNumberFormat="1" applyFont="1" applyFill="1" applyBorder="1" applyAlignment="1" applyProtection="1">
      <protection locked="0"/>
    </xf>
    <xf numFmtId="10" fontId="3" fillId="0" borderId="6" xfId="2" applyNumberFormat="1" applyFont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0" fontId="0" fillId="0" borderId="0" xfId="0" applyProtection="1"/>
    <xf numFmtId="49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0" fontId="2" fillId="3" borderId="6" xfId="2" applyNumberFormat="1" applyFont="1" applyFill="1" applyBorder="1" applyAlignment="1" applyProtection="1">
      <alignment horizontal="center"/>
      <protection locked="0"/>
    </xf>
    <xf numFmtId="43" fontId="2" fillId="3" borderId="6" xfId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locked="0"/>
    </xf>
    <xf numFmtId="49" fontId="2" fillId="3" borderId="6" xfId="0" applyNumberFormat="1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10" fontId="2" fillId="3" borderId="6" xfId="2" applyNumberFormat="1" applyFont="1" applyFill="1" applyBorder="1" applyAlignment="1" applyProtection="1">
      <alignment horizontal="center" wrapText="1"/>
      <protection locked="0"/>
    </xf>
    <xf numFmtId="0" fontId="3" fillId="0" borderId="0" xfId="3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0" xfId="3" applyFont="1" applyAlignment="1" applyProtection="1">
      <alignment horizontal="center"/>
    </xf>
  </cellXfs>
  <cellStyles count="4">
    <cellStyle name="Comma" xfId="1" builtinId="3"/>
    <cellStyle name="Normal" xfId="0" builtinId="0"/>
    <cellStyle name="Normal_99HHA1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topLeftCell="A25" zoomScaleNormal="100" workbookViewId="0">
      <selection activeCell="O35" sqref="O35"/>
    </sheetView>
  </sheetViews>
  <sheetFormatPr defaultColWidth="9.1796875" defaultRowHeight="12.5" x14ac:dyDescent="0.25"/>
  <cols>
    <col min="1" max="8" width="9.1796875" style="41"/>
    <col min="9" max="9" width="17.1796875" style="41" customWidth="1"/>
    <col min="10" max="16384" width="9.1796875" style="41"/>
  </cols>
  <sheetData>
    <row r="1" spans="1:2" ht="13" x14ac:dyDescent="0.3">
      <c r="A1" s="40" t="s">
        <v>29</v>
      </c>
    </row>
    <row r="2" spans="1:2" ht="13" x14ac:dyDescent="0.3">
      <c r="A2" s="40" t="s">
        <v>30</v>
      </c>
    </row>
    <row r="4" spans="1:2" x14ac:dyDescent="0.25">
      <c r="A4" s="41" t="s">
        <v>31</v>
      </c>
    </row>
    <row r="5" spans="1:2" x14ac:dyDescent="0.25">
      <c r="A5" s="41" t="s">
        <v>88</v>
      </c>
    </row>
    <row r="6" spans="1:2" x14ac:dyDescent="0.25">
      <c r="A6" s="41" t="s">
        <v>89</v>
      </c>
    </row>
    <row r="7" spans="1:2" x14ac:dyDescent="0.25">
      <c r="A7" s="41" t="s">
        <v>90</v>
      </c>
    </row>
    <row r="9" spans="1:2" ht="13" x14ac:dyDescent="0.3">
      <c r="A9" s="47" t="s">
        <v>48</v>
      </c>
    </row>
    <row r="10" spans="1:2" x14ac:dyDescent="0.25">
      <c r="A10" s="51" t="s">
        <v>50</v>
      </c>
    </row>
    <row r="11" spans="1:2" x14ac:dyDescent="0.25">
      <c r="A11" s="43"/>
    </row>
    <row r="12" spans="1:2" ht="13" x14ac:dyDescent="0.3">
      <c r="A12" s="45" t="s">
        <v>35</v>
      </c>
      <c r="B12" s="42"/>
    </row>
    <row r="13" spans="1:2" ht="13" x14ac:dyDescent="0.3">
      <c r="A13" s="40"/>
    </row>
    <row r="14" spans="1:2" ht="13" x14ac:dyDescent="0.3">
      <c r="A14" s="45" t="s">
        <v>91</v>
      </c>
    </row>
    <row r="15" spans="1:2" ht="13" x14ac:dyDescent="0.3">
      <c r="A15" s="40"/>
    </row>
    <row r="16" spans="1:2" ht="13" x14ac:dyDescent="0.3">
      <c r="A16" s="45" t="s">
        <v>36</v>
      </c>
    </row>
    <row r="17" spans="1:2" x14ac:dyDescent="0.25">
      <c r="A17" s="46"/>
    </row>
    <row r="18" spans="1:2" ht="13" x14ac:dyDescent="0.3">
      <c r="A18" s="46" t="s">
        <v>107</v>
      </c>
    </row>
    <row r="19" spans="1:2" x14ac:dyDescent="0.25">
      <c r="A19" s="46"/>
    </row>
    <row r="20" spans="1:2" ht="13" x14ac:dyDescent="0.3">
      <c r="A20" s="46"/>
      <c r="B20" s="41" t="s">
        <v>37</v>
      </c>
    </row>
    <row r="21" spans="1:2" x14ac:dyDescent="0.25">
      <c r="A21" s="46"/>
    </row>
    <row r="22" spans="1:2" ht="13" x14ac:dyDescent="0.3">
      <c r="A22" s="46"/>
      <c r="B22" s="41" t="s">
        <v>38</v>
      </c>
    </row>
    <row r="23" spans="1:2" x14ac:dyDescent="0.25">
      <c r="A23" s="46"/>
    </row>
    <row r="24" spans="1:2" ht="13" x14ac:dyDescent="0.3">
      <c r="A24" s="46"/>
      <c r="B24" s="41" t="s">
        <v>39</v>
      </c>
    </row>
    <row r="25" spans="1:2" x14ac:dyDescent="0.25">
      <c r="A25" s="46"/>
    </row>
    <row r="26" spans="1:2" ht="13" x14ac:dyDescent="0.3">
      <c r="A26" s="46"/>
      <c r="B26" s="41" t="s">
        <v>97</v>
      </c>
    </row>
    <row r="27" spans="1:2" x14ac:dyDescent="0.25">
      <c r="A27" s="46"/>
      <c r="B27" s="41" t="s">
        <v>94</v>
      </c>
    </row>
    <row r="28" spans="1:2" x14ac:dyDescent="0.25">
      <c r="A28" s="46"/>
      <c r="B28" s="41" t="s">
        <v>43</v>
      </c>
    </row>
    <row r="29" spans="1:2" x14ac:dyDescent="0.25">
      <c r="A29" s="46"/>
    </row>
    <row r="30" spans="1:2" ht="13" x14ac:dyDescent="0.3">
      <c r="A30" s="46"/>
      <c r="B30" s="41" t="s">
        <v>92</v>
      </c>
    </row>
    <row r="31" spans="1:2" x14ac:dyDescent="0.25">
      <c r="A31" s="46"/>
      <c r="B31" s="41" t="s">
        <v>44</v>
      </c>
    </row>
    <row r="32" spans="1:2" x14ac:dyDescent="0.25">
      <c r="A32" s="46"/>
      <c r="B32" s="41" t="s">
        <v>45</v>
      </c>
    </row>
    <row r="33" spans="1:2" x14ac:dyDescent="0.25">
      <c r="A33" s="46"/>
    </row>
    <row r="34" spans="1:2" ht="13" x14ac:dyDescent="0.3">
      <c r="A34" s="46"/>
      <c r="B34" s="41" t="s">
        <v>93</v>
      </c>
    </row>
    <row r="35" spans="1:2" x14ac:dyDescent="0.25">
      <c r="A35" s="46"/>
      <c r="B35" s="41" t="s">
        <v>100</v>
      </c>
    </row>
    <row r="36" spans="1:2" x14ac:dyDescent="0.25">
      <c r="A36" s="46"/>
    </row>
    <row r="37" spans="1:2" ht="13" x14ac:dyDescent="0.3">
      <c r="A37" s="46" t="s">
        <v>108</v>
      </c>
    </row>
    <row r="38" spans="1:2" x14ac:dyDescent="0.25">
      <c r="A38" s="46" t="s">
        <v>56</v>
      </c>
    </row>
    <row r="39" spans="1:2" x14ac:dyDescent="0.25">
      <c r="A39" s="46" t="s">
        <v>57</v>
      </c>
    </row>
    <row r="40" spans="1:2" ht="13" x14ac:dyDescent="0.3">
      <c r="A40" s="46"/>
      <c r="B40" s="41" t="s">
        <v>40</v>
      </c>
    </row>
    <row r="41" spans="1:2" x14ac:dyDescent="0.25">
      <c r="A41" s="46"/>
    </row>
    <row r="42" spans="1:2" ht="13" x14ac:dyDescent="0.3">
      <c r="A42" s="46"/>
      <c r="B42" s="41" t="s">
        <v>41</v>
      </c>
    </row>
    <row r="43" spans="1:2" x14ac:dyDescent="0.25">
      <c r="A43" s="46"/>
    </row>
    <row r="44" spans="1:2" ht="13" x14ac:dyDescent="0.3">
      <c r="A44" s="46"/>
      <c r="B44" s="41" t="s">
        <v>95</v>
      </c>
    </row>
    <row r="45" spans="1:2" x14ac:dyDescent="0.25">
      <c r="A45" s="46"/>
    </row>
    <row r="46" spans="1:2" ht="13" x14ac:dyDescent="0.3">
      <c r="A46" s="46"/>
      <c r="B46" s="41" t="s">
        <v>99</v>
      </c>
    </row>
    <row r="47" spans="1:2" x14ac:dyDescent="0.25">
      <c r="A47" s="46"/>
      <c r="B47" s="41" t="s">
        <v>96</v>
      </c>
    </row>
    <row r="48" spans="1:2" x14ac:dyDescent="0.25">
      <c r="A48" s="46"/>
      <c r="B48" s="41" t="s">
        <v>46</v>
      </c>
    </row>
    <row r="49" spans="1:2" x14ac:dyDescent="0.25">
      <c r="A49" s="46"/>
      <c r="B49" s="41" t="s">
        <v>109</v>
      </c>
    </row>
    <row r="50" spans="1:2" x14ac:dyDescent="0.25">
      <c r="A50" s="46"/>
      <c r="B50" s="41" t="s">
        <v>47</v>
      </c>
    </row>
    <row r="51" spans="1:2" x14ac:dyDescent="0.25">
      <c r="A51" s="46"/>
      <c r="B51" s="41" t="s">
        <v>110</v>
      </c>
    </row>
    <row r="52" spans="1:2" x14ac:dyDescent="0.25">
      <c r="A52" s="46"/>
    </row>
    <row r="53" spans="1:2" ht="13" x14ac:dyDescent="0.3">
      <c r="A53" s="46"/>
      <c r="B53" s="41" t="s">
        <v>42</v>
      </c>
    </row>
    <row r="54" spans="1:2" x14ac:dyDescent="0.25">
      <c r="A54" s="46"/>
      <c r="B54" s="41" t="s">
        <v>98</v>
      </c>
    </row>
    <row r="55" spans="1:2" x14ac:dyDescent="0.25">
      <c r="A55" s="46"/>
    </row>
    <row r="56" spans="1:2" ht="13" x14ac:dyDescent="0.3">
      <c r="A56" s="46" t="s">
        <v>111</v>
      </c>
    </row>
    <row r="57" spans="1:2" x14ac:dyDescent="0.25">
      <c r="A57" s="46" t="s">
        <v>113</v>
      </c>
    </row>
    <row r="58" spans="1:2" x14ac:dyDescent="0.25">
      <c r="A58" s="46"/>
    </row>
    <row r="59" spans="1:2" ht="13" x14ac:dyDescent="0.3">
      <c r="A59" s="46" t="s">
        <v>112</v>
      </c>
    </row>
    <row r="60" spans="1:2" x14ac:dyDescent="0.25">
      <c r="A60" s="46" t="s">
        <v>114</v>
      </c>
    </row>
    <row r="61" spans="1:2" x14ac:dyDescent="0.25">
      <c r="A61" s="46"/>
    </row>
    <row r="62" spans="1:2" ht="13" x14ac:dyDescent="0.3">
      <c r="A62" s="46" t="s">
        <v>115</v>
      </c>
    </row>
    <row r="63" spans="1:2" x14ac:dyDescent="0.25">
      <c r="A63" s="46" t="s">
        <v>116</v>
      </c>
    </row>
    <row r="64" spans="1:2" x14ac:dyDescent="0.25">
      <c r="A64" s="46"/>
    </row>
    <row r="65" spans="1:2" ht="13" x14ac:dyDescent="0.3">
      <c r="A65" s="46" t="s">
        <v>117</v>
      </c>
    </row>
    <row r="66" spans="1:2" x14ac:dyDescent="0.25">
      <c r="A66" s="46" t="s">
        <v>118</v>
      </c>
    </row>
    <row r="67" spans="1:2" x14ac:dyDescent="0.25">
      <c r="A67" s="46"/>
    </row>
    <row r="68" spans="1:2" ht="13" x14ac:dyDescent="0.3">
      <c r="A68" s="46" t="s">
        <v>119</v>
      </c>
    </row>
    <row r="69" spans="1:2" x14ac:dyDescent="0.25">
      <c r="A69" s="46" t="s">
        <v>120</v>
      </c>
    </row>
    <row r="70" spans="1:2" x14ac:dyDescent="0.25">
      <c r="A70" s="46"/>
    </row>
    <row r="71" spans="1:2" ht="13" x14ac:dyDescent="0.3">
      <c r="A71" s="46" t="s">
        <v>121</v>
      </c>
    </row>
    <row r="72" spans="1:2" x14ac:dyDescent="0.25">
      <c r="A72" s="46" t="s">
        <v>122</v>
      </c>
    </row>
    <row r="73" spans="1:2" x14ac:dyDescent="0.25">
      <c r="A73" s="46"/>
    </row>
    <row r="74" spans="1:2" ht="13" x14ac:dyDescent="0.3">
      <c r="A74" s="47" t="s">
        <v>49</v>
      </c>
    </row>
    <row r="75" spans="1:2" x14ac:dyDescent="0.25">
      <c r="A75" s="51" t="s">
        <v>50</v>
      </c>
    </row>
    <row r="76" spans="1:2" x14ac:dyDescent="0.25">
      <c r="A76" s="43"/>
    </row>
    <row r="77" spans="1:2" ht="13" x14ac:dyDescent="0.3">
      <c r="A77" s="45" t="s">
        <v>52</v>
      </c>
      <c r="B77" s="42"/>
    </row>
    <row r="78" spans="1:2" ht="13" x14ac:dyDescent="0.3">
      <c r="A78" s="45" t="s">
        <v>51</v>
      </c>
    </row>
    <row r="79" spans="1:2" ht="13" x14ac:dyDescent="0.3">
      <c r="A79" s="45" t="s">
        <v>53</v>
      </c>
    </row>
    <row r="80" spans="1:2" x14ac:dyDescent="0.25">
      <c r="A80" s="46"/>
    </row>
    <row r="81" spans="1:2" ht="13" x14ac:dyDescent="0.3">
      <c r="A81" s="46" t="s">
        <v>124</v>
      </c>
    </row>
    <row r="82" spans="1:2" x14ac:dyDescent="0.25">
      <c r="A82" s="46" t="s">
        <v>55</v>
      </c>
    </row>
    <row r="83" spans="1:2" x14ac:dyDescent="0.25">
      <c r="A83" s="46"/>
    </row>
    <row r="84" spans="1:2" ht="13" x14ac:dyDescent="0.3">
      <c r="A84" s="46"/>
      <c r="B84" s="41" t="s">
        <v>40</v>
      </c>
    </row>
    <row r="85" spans="1:2" x14ac:dyDescent="0.25">
      <c r="A85" s="46"/>
    </row>
    <row r="86" spans="1:2" ht="13" x14ac:dyDescent="0.3">
      <c r="A86" s="46"/>
      <c r="B86" s="41" t="s">
        <v>41</v>
      </c>
    </row>
    <row r="87" spans="1:2" x14ac:dyDescent="0.25">
      <c r="A87" s="46"/>
    </row>
    <row r="88" spans="1:2" ht="13" x14ac:dyDescent="0.3">
      <c r="A88" s="46"/>
      <c r="B88" s="41" t="s">
        <v>95</v>
      </c>
    </row>
    <row r="89" spans="1:2" x14ac:dyDescent="0.25">
      <c r="A89" s="46"/>
    </row>
    <row r="90" spans="1:2" ht="13" x14ac:dyDescent="0.3">
      <c r="A90" s="46"/>
      <c r="B90" s="41" t="s">
        <v>101</v>
      </c>
    </row>
    <row r="91" spans="1:2" x14ac:dyDescent="0.25">
      <c r="A91" s="46"/>
      <c r="B91" s="41" t="s">
        <v>102</v>
      </c>
    </row>
    <row r="92" spans="1:2" x14ac:dyDescent="0.25">
      <c r="A92" s="46"/>
      <c r="B92" s="41" t="s">
        <v>103</v>
      </c>
    </row>
    <row r="93" spans="1:2" x14ac:dyDescent="0.25">
      <c r="A93" s="46"/>
      <c r="B93" s="41" t="s">
        <v>126</v>
      </c>
    </row>
    <row r="94" spans="1:2" x14ac:dyDescent="0.25">
      <c r="A94" s="46"/>
      <c r="B94" s="41" t="s">
        <v>47</v>
      </c>
    </row>
    <row r="95" spans="1:2" x14ac:dyDescent="0.25">
      <c r="A95" s="46"/>
      <c r="B95" s="41" t="s">
        <v>125</v>
      </c>
    </row>
    <row r="96" spans="1:2" x14ac:dyDescent="0.25">
      <c r="A96" s="46"/>
    </row>
    <row r="97" spans="1:9" x14ac:dyDescent="0.25">
      <c r="A97" s="46"/>
      <c r="B97" s="44" t="s">
        <v>104</v>
      </c>
      <c r="C97" s="44"/>
      <c r="D97" s="44"/>
      <c r="E97" s="44"/>
      <c r="F97" s="44"/>
      <c r="G97" s="44"/>
      <c r="H97" s="44"/>
      <c r="I97" s="44"/>
    </row>
    <row r="98" spans="1:9" x14ac:dyDescent="0.25">
      <c r="A98" s="46"/>
      <c r="B98" s="44" t="s">
        <v>105</v>
      </c>
      <c r="C98" s="44"/>
      <c r="D98" s="44"/>
      <c r="E98" s="44"/>
      <c r="F98" s="44"/>
      <c r="G98" s="44"/>
      <c r="H98" s="44"/>
      <c r="I98" s="44"/>
    </row>
    <row r="99" spans="1:9" x14ac:dyDescent="0.25">
      <c r="A99" s="46"/>
    </row>
    <row r="100" spans="1:9" ht="13" x14ac:dyDescent="0.3">
      <c r="A100" s="46"/>
      <c r="B100" s="41" t="s">
        <v>58</v>
      </c>
    </row>
    <row r="101" spans="1:9" x14ac:dyDescent="0.25">
      <c r="A101" s="46"/>
      <c r="B101" s="41" t="s">
        <v>54</v>
      </c>
    </row>
    <row r="102" spans="1:9" x14ac:dyDescent="0.25">
      <c r="A102" s="46"/>
    </row>
    <row r="103" spans="1:9" ht="13" x14ac:dyDescent="0.3">
      <c r="A103" s="46" t="s">
        <v>130</v>
      </c>
    </row>
    <row r="104" spans="1:9" x14ac:dyDescent="0.25">
      <c r="A104" s="46" t="s">
        <v>131</v>
      </c>
    </row>
    <row r="105" spans="1:9" x14ac:dyDescent="0.25">
      <c r="A105" s="46"/>
    </row>
    <row r="106" spans="1:9" ht="13" x14ac:dyDescent="0.3">
      <c r="A106" s="46" t="s">
        <v>127</v>
      </c>
    </row>
    <row r="107" spans="1:9" x14ac:dyDescent="0.25">
      <c r="A107" s="46" t="s">
        <v>59</v>
      </c>
    </row>
    <row r="108" spans="1:9" x14ac:dyDescent="0.25">
      <c r="A108" s="46"/>
    </row>
    <row r="109" spans="1:9" ht="13" x14ac:dyDescent="0.3">
      <c r="A109" s="46" t="s">
        <v>132</v>
      </c>
    </row>
    <row r="110" spans="1:9" x14ac:dyDescent="0.25">
      <c r="A110" s="46" t="s">
        <v>133</v>
      </c>
    </row>
    <row r="111" spans="1:9" x14ac:dyDescent="0.25">
      <c r="A111" s="46"/>
    </row>
    <row r="112" spans="1:9" ht="11.25" customHeight="1" x14ac:dyDescent="0.3">
      <c r="A112" s="46" t="s">
        <v>128</v>
      </c>
    </row>
    <row r="113" spans="1:2" x14ac:dyDescent="0.25">
      <c r="A113" s="55" t="s">
        <v>65</v>
      </c>
    </row>
    <row r="114" spans="1:2" x14ac:dyDescent="0.25">
      <c r="A114" s="55" t="s">
        <v>57</v>
      </c>
    </row>
    <row r="115" spans="1:2" x14ac:dyDescent="0.25">
      <c r="A115" s="46"/>
    </row>
    <row r="116" spans="1:2" ht="13" x14ac:dyDescent="0.3">
      <c r="A116" s="46" t="s">
        <v>134</v>
      </c>
    </row>
    <row r="117" spans="1:2" x14ac:dyDescent="0.25">
      <c r="A117" s="46" t="s">
        <v>122</v>
      </c>
    </row>
    <row r="118" spans="1:2" ht="13" x14ac:dyDescent="0.3">
      <c r="A118" s="47" t="s">
        <v>60</v>
      </c>
    </row>
    <row r="119" spans="1:2" x14ac:dyDescent="0.25">
      <c r="A119" s="51" t="s">
        <v>50</v>
      </c>
    </row>
    <row r="120" spans="1:2" x14ac:dyDescent="0.25">
      <c r="A120" s="43"/>
    </row>
    <row r="121" spans="1:2" ht="13" x14ac:dyDescent="0.3">
      <c r="A121" s="45" t="s">
        <v>52</v>
      </c>
      <c r="B121" s="42"/>
    </row>
    <row r="122" spans="1:2" ht="13" x14ac:dyDescent="0.3">
      <c r="A122" s="45" t="s">
        <v>51</v>
      </c>
    </row>
    <row r="123" spans="1:2" ht="13" x14ac:dyDescent="0.3">
      <c r="A123" s="45" t="s">
        <v>53</v>
      </c>
    </row>
    <row r="124" spans="1:2" x14ac:dyDescent="0.25">
      <c r="A124" s="46"/>
    </row>
    <row r="125" spans="1:2" x14ac:dyDescent="0.25">
      <c r="A125" s="46" t="s">
        <v>62</v>
      </c>
    </row>
    <row r="126" spans="1:2" x14ac:dyDescent="0.25">
      <c r="A126" s="46" t="s">
        <v>63</v>
      </c>
    </row>
    <row r="127" spans="1:2" x14ac:dyDescent="0.25">
      <c r="A127" s="46"/>
    </row>
    <row r="128" spans="1:2" ht="13" x14ac:dyDescent="0.3">
      <c r="A128" s="46"/>
      <c r="B128" s="40" t="s">
        <v>67</v>
      </c>
    </row>
    <row r="129" spans="1:2" x14ac:dyDescent="0.25">
      <c r="A129" s="46"/>
      <c r="B129" s="41" t="s">
        <v>66</v>
      </c>
    </row>
    <row r="130" spans="1:2" x14ac:dyDescent="0.25">
      <c r="A130" s="46"/>
    </row>
    <row r="131" spans="1:2" ht="13" x14ac:dyDescent="0.3">
      <c r="A131" s="46"/>
      <c r="B131" s="40" t="s">
        <v>68</v>
      </c>
    </row>
    <row r="132" spans="1:2" x14ac:dyDescent="0.25">
      <c r="A132" s="46"/>
      <c r="B132" s="41" t="s">
        <v>69</v>
      </c>
    </row>
    <row r="133" spans="1:2" x14ac:dyDescent="0.25">
      <c r="A133" s="46"/>
    </row>
    <row r="134" spans="1:2" ht="13" x14ac:dyDescent="0.3">
      <c r="A134" s="46"/>
      <c r="B134" s="41" t="s">
        <v>70</v>
      </c>
    </row>
    <row r="135" spans="1:2" x14ac:dyDescent="0.25">
      <c r="A135" s="46"/>
      <c r="B135" s="41" t="s">
        <v>71</v>
      </c>
    </row>
    <row r="136" spans="1:2" x14ac:dyDescent="0.25">
      <c r="A136" s="46"/>
      <c r="B136" s="41" t="s">
        <v>72</v>
      </c>
    </row>
    <row r="137" spans="1:2" x14ac:dyDescent="0.25">
      <c r="A137" s="46"/>
    </row>
    <row r="138" spans="1:2" ht="13" x14ac:dyDescent="0.3">
      <c r="A138" s="46"/>
      <c r="B138" s="40" t="s">
        <v>74</v>
      </c>
    </row>
    <row r="139" spans="1:2" x14ac:dyDescent="0.25">
      <c r="A139" s="46"/>
      <c r="B139" s="41" t="s">
        <v>75</v>
      </c>
    </row>
    <row r="140" spans="1:2" x14ac:dyDescent="0.25">
      <c r="A140" s="46"/>
      <c r="B140" s="41" t="s">
        <v>76</v>
      </c>
    </row>
    <row r="141" spans="1:2" x14ac:dyDescent="0.25">
      <c r="A141" s="46"/>
    </row>
    <row r="142" spans="1:2" ht="13" x14ac:dyDescent="0.3">
      <c r="A142" s="46"/>
      <c r="B142" s="40" t="s">
        <v>77</v>
      </c>
    </row>
    <row r="143" spans="1:2" x14ac:dyDescent="0.25">
      <c r="A143" s="46"/>
      <c r="B143" s="41" t="s">
        <v>78</v>
      </c>
    </row>
    <row r="144" spans="1:2" x14ac:dyDescent="0.25">
      <c r="A144" s="46"/>
      <c r="B144" s="41" t="s">
        <v>79</v>
      </c>
    </row>
    <row r="145" spans="1:2" x14ac:dyDescent="0.25">
      <c r="A145" s="46"/>
    </row>
    <row r="146" spans="1:2" ht="13" x14ac:dyDescent="0.3">
      <c r="A146" s="46"/>
      <c r="B146" s="40" t="s">
        <v>80</v>
      </c>
    </row>
    <row r="147" spans="1:2" x14ac:dyDescent="0.25">
      <c r="A147" s="46"/>
      <c r="B147" s="41" t="s">
        <v>81</v>
      </c>
    </row>
    <row r="148" spans="1:2" x14ac:dyDescent="0.25">
      <c r="A148" s="46"/>
    </row>
    <row r="149" spans="1:2" ht="13" x14ac:dyDescent="0.3">
      <c r="A149" s="47" t="s">
        <v>82</v>
      </c>
    </row>
    <row r="150" spans="1:2" x14ac:dyDescent="0.25">
      <c r="A150" s="51" t="s">
        <v>50</v>
      </c>
    </row>
    <row r="151" spans="1:2" x14ac:dyDescent="0.25">
      <c r="A151" s="43"/>
    </row>
    <row r="152" spans="1:2" ht="13" x14ac:dyDescent="0.3">
      <c r="A152" s="45" t="s">
        <v>52</v>
      </c>
      <c r="B152" s="42"/>
    </row>
    <row r="153" spans="1:2" ht="13" x14ac:dyDescent="0.3">
      <c r="A153" s="45" t="s">
        <v>51</v>
      </c>
    </row>
    <row r="154" spans="1:2" ht="13" x14ac:dyDescent="0.3">
      <c r="A154" s="45" t="s">
        <v>53</v>
      </c>
    </row>
    <row r="155" spans="1:2" x14ac:dyDescent="0.25">
      <c r="A155" s="46"/>
    </row>
    <row r="156" spans="1:2" x14ac:dyDescent="0.25">
      <c r="A156" s="46" t="s">
        <v>62</v>
      </c>
    </row>
    <row r="157" spans="1:2" x14ac:dyDescent="0.25">
      <c r="A157" s="46" t="s">
        <v>63</v>
      </c>
    </row>
    <row r="158" spans="1:2" x14ac:dyDescent="0.25">
      <c r="A158" s="46"/>
    </row>
    <row r="159" spans="1:2" ht="13" x14ac:dyDescent="0.3">
      <c r="A159" s="46"/>
      <c r="B159" s="40" t="s">
        <v>67</v>
      </c>
    </row>
    <row r="160" spans="1:2" x14ac:dyDescent="0.25">
      <c r="A160" s="46"/>
      <c r="B160" s="41" t="s">
        <v>66</v>
      </c>
    </row>
    <row r="161" spans="1:2" x14ac:dyDescent="0.25">
      <c r="A161" s="46"/>
    </row>
    <row r="162" spans="1:2" ht="13" x14ac:dyDescent="0.3">
      <c r="A162" s="46"/>
      <c r="B162" s="40" t="s">
        <v>68</v>
      </c>
    </row>
    <row r="163" spans="1:2" x14ac:dyDescent="0.25">
      <c r="A163" s="46"/>
      <c r="B163" s="41" t="s">
        <v>69</v>
      </c>
    </row>
    <row r="164" spans="1:2" x14ac:dyDescent="0.25">
      <c r="A164" s="46"/>
    </row>
    <row r="165" spans="1:2" ht="13" x14ac:dyDescent="0.3">
      <c r="A165" s="46"/>
      <c r="B165" s="41" t="s">
        <v>70</v>
      </c>
    </row>
    <row r="166" spans="1:2" x14ac:dyDescent="0.25">
      <c r="A166" s="46"/>
      <c r="B166" s="41" t="s">
        <v>71</v>
      </c>
    </row>
    <row r="167" spans="1:2" x14ac:dyDescent="0.25">
      <c r="A167" s="46"/>
      <c r="B167" s="41" t="s">
        <v>72</v>
      </c>
    </row>
    <row r="168" spans="1:2" x14ac:dyDescent="0.25">
      <c r="A168" s="46"/>
    </row>
    <row r="169" spans="1:2" ht="13" x14ac:dyDescent="0.3">
      <c r="A169" s="46"/>
      <c r="B169" s="40" t="s">
        <v>83</v>
      </c>
    </row>
    <row r="170" spans="1:2" x14ac:dyDescent="0.25">
      <c r="A170" s="46"/>
      <c r="B170" s="41" t="s">
        <v>78</v>
      </c>
    </row>
    <row r="171" spans="1:2" x14ac:dyDescent="0.25">
      <c r="A171" s="46"/>
      <c r="B171" s="41" t="s">
        <v>86</v>
      </c>
    </row>
    <row r="172" spans="1:2" x14ac:dyDescent="0.25">
      <c r="A172" s="46"/>
      <c r="B172" s="44" t="s">
        <v>64</v>
      </c>
    </row>
    <row r="173" spans="1:2" x14ac:dyDescent="0.25">
      <c r="A173" s="46"/>
    </row>
    <row r="174" spans="1:2" ht="13" x14ac:dyDescent="0.3">
      <c r="A174" s="46"/>
      <c r="B174" s="40" t="s">
        <v>84</v>
      </c>
    </row>
    <row r="175" spans="1:2" x14ac:dyDescent="0.25">
      <c r="A175" s="46"/>
      <c r="B175" s="41" t="s">
        <v>85</v>
      </c>
    </row>
  </sheetData>
  <sheetProtection password="B33F" sheet="1" objects="1" scenarios="1"/>
  <pageMargins left="0.7" right="0.7" top="0.4" bottom="0.5" header="0.3" footer="0.3"/>
  <pageSetup orientation="portrait" r:id="rId1"/>
  <headerFooter differentFirst="1">
    <oddFooter>&amp;LPPS Hospital Medicaid Cost Report Instructions&amp;RPage &amp;P of &amp;N</oddFooter>
    <firstFooter>&amp;RPage &amp;P of &amp;N</firstFooter>
  </headerFooter>
  <rowBreaks count="2" manualBreakCount="2">
    <brk id="58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"/>
  <sheetViews>
    <sheetView zoomScaleNormal="100" workbookViewId="0">
      <selection activeCell="H141" sqref="H141"/>
    </sheetView>
  </sheetViews>
  <sheetFormatPr defaultRowHeight="13" x14ac:dyDescent="0.3"/>
  <cols>
    <col min="1" max="1" width="8.26953125" style="95" customWidth="1"/>
    <col min="2" max="2" width="8.26953125" style="56" bestFit="1" customWidth="1"/>
    <col min="3" max="3" width="2.26953125" style="56" customWidth="1"/>
    <col min="4" max="4" width="30" style="56" customWidth="1"/>
    <col min="5" max="5" width="11" style="56" bestFit="1" customWidth="1"/>
    <col min="6" max="7" width="11.81640625" style="56" customWidth="1"/>
    <col min="8" max="8" width="11.81640625" style="68" bestFit="1" customWidth="1"/>
    <col min="9" max="258" width="9.1796875" style="56"/>
    <col min="259" max="259" width="15.26953125" style="56" customWidth="1"/>
    <col min="260" max="260" width="37.7265625" style="56" customWidth="1"/>
    <col min="261" max="262" width="15.81640625" style="56" customWidth="1"/>
    <col min="263" max="263" width="17.1796875" style="56" customWidth="1"/>
    <col min="264" max="514" width="9.1796875" style="56"/>
    <col min="515" max="515" width="15.26953125" style="56" customWidth="1"/>
    <col min="516" max="516" width="37.7265625" style="56" customWidth="1"/>
    <col min="517" max="518" width="15.81640625" style="56" customWidth="1"/>
    <col min="519" max="519" width="17.1796875" style="56" customWidth="1"/>
    <col min="520" max="770" width="9.1796875" style="56"/>
    <col min="771" max="771" width="15.26953125" style="56" customWidth="1"/>
    <col min="772" max="772" width="37.7265625" style="56" customWidth="1"/>
    <col min="773" max="774" width="15.81640625" style="56" customWidth="1"/>
    <col min="775" max="775" width="17.1796875" style="56" customWidth="1"/>
    <col min="776" max="1026" width="9.1796875" style="56"/>
    <col min="1027" max="1027" width="15.26953125" style="56" customWidth="1"/>
    <col min="1028" max="1028" width="37.7265625" style="56" customWidth="1"/>
    <col min="1029" max="1030" width="15.81640625" style="56" customWidth="1"/>
    <col min="1031" max="1031" width="17.1796875" style="56" customWidth="1"/>
    <col min="1032" max="1282" width="9.1796875" style="56"/>
    <col min="1283" max="1283" width="15.26953125" style="56" customWidth="1"/>
    <col min="1284" max="1284" width="37.7265625" style="56" customWidth="1"/>
    <col min="1285" max="1286" width="15.81640625" style="56" customWidth="1"/>
    <col min="1287" max="1287" width="17.1796875" style="56" customWidth="1"/>
    <col min="1288" max="1538" width="9.1796875" style="56"/>
    <col min="1539" max="1539" width="15.26953125" style="56" customWidth="1"/>
    <col min="1540" max="1540" width="37.7265625" style="56" customWidth="1"/>
    <col min="1541" max="1542" width="15.81640625" style="56" customWidth="1"/>
    <col min="1543" max="1543" width="17.1796875" style="56" customWidth="1"/>
    <col min="1544" max="1794" width="9.1796875" style="56"/>
    <col min="1795" max="1795" width="15.26953125" style="56" customWidth="1"/>
    <col min="1796" max="1796" width="37.7265625" style="56" customWidth="1"/>
    <col min="1797" max="1798" width="15.81640625" style="56" customWidth="1"/>
    <col min="1799" max="1799" width="17.1796875" style="56" customWidth="1"/>
    <col min="1800" max="2050" width="9.1796875" style="56"/>
    <col min="2051" max="2051" width="15.26953125" style="56" customWidth="1"/>
    <col min="2052" max="2052" width="37.7265625" style="56" customWidth="1"/>
    <col min="2053" max="2054" width="15.81640625" style="56" customWidth="1"/>
    <col min="2055" max="2055" width="17.1796875" style="56" customWidth="1"/>
    <col min="2056" max="2306" width="9.1796875" style="56"/>
    <col min="2307" max="2307" width="15.26953125" style="56" customWidth="1"/>
    <col min="2308" max="2308" width="37.7265625" style="56" customWidth="1"/>
    <col min="2309" max="2310" width="15.81640625" style="56" customWidth="1"/>
    <col min="2311" max="2311" width="17.1796875" style="56" customWidth="1"/>
    <col min="2312" max="2562" width="9.1796875" style="56"/>
    <col min="2563" max="2563" width="15.26953125" style="56" customWidth="1"/>
    <col min="2564" max="2564" width="37.7265625" style="56" customWidth="1"/>
    <col min="2565" max="2566" width="15.81640625" style="56" customWidth="1"/>
    <col min="2567" max="2567" width="17.1796875" style="56" customWidth="1"/>
    <col min="2568" max="2818" width="9.1796875" style="56"/>
    <col min="2819" max="2819" width="15.26953125" style="56" customWidth="1"/>
    <col min="2820" max="2820" width="37.7265625" style="56" customWidth="1"/>
    <col min="2821" max="2822" width="15.81640625" style="56" customWidth="1"/>
    <col min="2823" max="2823" width="17.1796875" style="56" customWidth="1"/>
    <col min="2824" max="3074" width="9.1796875" style="56"/>
    <col min="3075" max="3075" width="15.26953125" style="56" customWidth="1"/>
    <col min="3076" max="3076" width="37.7265625" style="56" customWidth="1"/>
    <col min="3077" max="3078" width="15.81640625" style="56" customWidth="1"/>
    <col min="3079" max="3079" width="17.1796875" style="56" customWidth="1"/>
    <col min="3080" max="3330" width="9.1796875" style="56"/>
    <col min="3331" max="3331" width="15.26953125" style="56" customWidth="1"/>
    <col min="3332" max="3332" width="37.7265625" style="56" customWidth="1"/>
    <col min="3333" max="3334" width="15.81640625" style="56" customWidth="1"/>
    <col min="3335" max="3335" width="17.1796875" style="56" customWidth="1"/>
    <col min="3336" max="3586" width="9.1796875" style="56"/>
    <col min="3587" max="3587" width="15.26953125" style="56" customWidth="1"/>
    <col min="3588" max="3588" width="37.7265625" style="56" customWidth="1"/>
    <col min="3589" max="3590" width="15.81640625" style="56" customWidth="1"/>
    <col min="3591" max="3591" width="17.1796875" style="56" customWidth="1"/>
    <col min="3592" max="3842" width="9.1796875" style="56"/>
    <col min="3843" max="3843" width="15.26953125" style="56" customWidth="1"/>
    <col min="3844" max="3844" width="37.7265625" style="56" customWidth="1"/>
    <col min="3845" max="3846" width="15.81640625" style="56" customWidth="1"/>
    <col min="3847" max="3847" width="17.1796875" style="56" customWidth="1"/>
    <col min="3848" max="4098" width="9.1796875" style="56"/>
    <col min="4099" max="4099" width="15.26953125" style="56" customWidth="1"/>
    <col min="4100" max="4100" width="37.7265625" style="56" customWidth="1"/>
    <col min="4101" max="4102" width="15.81640625" style="56" customWidth="1"/>
    <col min="4103" max="4103" width="17.1796875" style="56" customWidth="1"/>
    <col min="4104" max="4354" width="9.1796875" style="56"/>
    <col min="4355" max="4355" width="15.26953125" style="56" customWidth="1"/>
    <col min="4356" max="4356" width="37.7265625" style="56" customWidth="1"/>
    <col min="4357" max="4358" width="15.81640625" style="56" customWidth="1"/>
    <col min="4359" max="4359" width="17.1796875" style="56" customWidth="1"/>
    <col min="4360" max="4610" width="9.1796875" style="56"/>
    <col min="4611" max="4611" width="15.26953125" style="56" customWidth="1"/>
    <col min="4612" max="4612" width="37.7265625" style="56" customWidth="1"/>
    <col min="4613" max="4614" width="15.81640625" style="56" customWidth="1"/>
    <col min="4615" max="4615" width="17.1796875" style="56" customWidth="1"/>
    <col min="4616" max="4866" width="9.1796875" style="56"/>
    <col min="4867" max="4867" width="15.26953125" style="56" customWidth="1"/>
    <col min="4868" max="4868" width="37.7265625" style="56" customWidth="1"/>
    <col min="4869" max="4870" width="15.81640625" style="56" customWidth="1"/>
    <col min="4871" max="4871" width="17.1796875" style="56" customWidth="1"/>
    <col min="4872" max="5122" width="9.1796875" style="56"/>
    <col min="5123" max="5123" width="15.26953125" style="56" customWidth="1"/>
    <col min="5124" max="5124" width="37.7265625" style="56" customWidth="1"/>
    <col min="5125" max="5126" width="15.81640625" style="56" customWidth="1"/>
    <col min="5127" max="5127" width="17.1796875" style="56" customWidth="1"/>
    <col min="5128" max="5378" width="9.1796875" style="56"/>
    <col min="5379" max="5379" width="15.26953125" style="56" customWidth="1"/>
    <col min="5380" max="5380" width="37.7265625" style="56" customWidth="1"/>
    <col min="5381" max="5382" width="15.81640625" style="56" customWidth="1"/>
    <col min="5383" max="5383" width="17.1796875" style="56" customWidth="1"/>
    <col min="5384" max="5634" width="9.1796875" style="56"/>
    <col min="5635" max="5635" width="15.26953125" style="56" customWidth="1"/>
    <col min="5636" max="5636" width="37.7265625" style="56" customWidth="1"/>
    <col min="5637" max="5638" width="15.81640625" style="56" customWidth="1"/>
    <col min="5639" max="5639" width="17.1796875" style="56" customWidth="1"/>
    <col min="5640" max="5890" width="9.1796875" style="56"/>
    <col min="5891" max="5891" width="15.26953125" style="56" customWidth="1"/>
    <col min="5892" max="5892" width="37.7265625" style="56" customWidth="1"/>
    <col min="5893" max="5894" width="15.81640625" style="56" customWidth="1"/>
    <col min="5895" max="5895" width="17.1796875" style="56" customWidth="1"/>
    <col min="5896" max="6146" width="9.1796875" style="56"/>
    <col min="6147" max="6147" width="15.26953125" style="56" customWidth="1"/>
    <col min="6148" max="6148" width="37.7265625" style="56" customWidth="1"/>
    <col min="6149" max="6150" width="15.81640625" style="56" customWidth="1"/>
    <col min="6151" max="6151" width="17.1796875" style="56" customWidth="1"/>
    <col min="6152" max="6402" width="9.1796875" style="56"/>
    <col min="6403" max="6403" width="15.26953125" style="56" customWidth="1"/>
    <col min="6404" max="6404" width="37.7265625" style="56" customWidth="1"/>
    <col min="6405" max="6406" width="15.81640625" style="56" customWidth="1"/>
    <col min="6407" max="6407" width="17.1796875" style="56" customWidth="1"/>
    <col min="6408" max="6658" width="9.1796875" style="56"/>
    <col min="6659" max="6659" width="15.26953125" style="56" customWidth="1"/>
    <col min="6660" max="6660" width="37.7265625" style="56" customWidth="1"/>
    <col min="6661" max="6662" width="15.81640625" style="56" customWidth="1"/>
    <col min="6663" max="6663" width="17.1796875" style="56" customWidth="1"/>
    <col min="6664" max="6914" width="9.1796875" style="56"/>
    <col min="6915" max="6915" width="15.26953125" style="56" customWidth="1"/>
    <col min="6916" max="6916" width="37.7265625" style="56" customWidth="1"/>
    <col min="6917" max="6918" width="15.81640625" style="56" customWidth="1"/>
    <col min="6919" max="6919" width="17.1796875" style="56" customWidth="1"/>
    <col min="6920" max="7170" width="9.1796875" style="56"/>
    <col min="7171" max="7171" width="15.26953125" style="56" customWidth="1"/>
    <col min="7172" max="7172" width="37.7265625" style="56" customWidth="1"/>
    <col min="7173" max="7174" width="15.81640625" style="56" customWidth="1"/>
    <col min="7175" max="7175" width="17.1796875" style="56" customWidth="1"/>
    <col min="7176" max="7426" width="9.1796875" style="56"/>
    <col min="7427" max="7427" width="15.26953125" style="56" customWidth="1"/>
    <col min="7428" max="7428" width="37.7265625" style="56" customWidth="1"/>
    <col min="7429" max="7430" width="15.81640625" style="56" customWidth="1"/>
    <col min="7431" max="7431" width="17.1796875" style="56" customWidth="1"/>
    <col min="7432" max="7682" width="9.1796875" style="56"/>
    <col min="7683" max="7683" width="15.26953125" style="56" customWidth="1"/>
    <col min="7684" max="7684" width="37.7265625" style="56" customWidth="1"/>
    <col min="7685" max="7686" width="15.81640625" style="56" customWidth="1"/>
    <col min="7687" max="7687" width="17.1796875" style="56" customWidth="1"/>
    <col min="7688" max="7938" width="9.1796875" style="56"/>
    <col min="7939" max="7939" width="15.26953125" style="56" customWidth="1"/>
    <col min="7940" max="7940" width="37.7265625" style="56" customWidth="1"/>
    <col min="7941" max="7942" width="15.81640625" style="56" customWidth="1"/>
    <col min="7943" max="7943" width="17.1796875" style="56" customWidth="1"/>
    <col min="7944" max="8194" width="9.1796875" style="56"/>
    <col min="8195" max="8195" width="15.26953125" style="56" customWidth="1"/>
    <col min="8196" max="8196" width="37.7265625" style="56" customWidth="1"/>
    <col min="8197" max="8198" width="15.81640625" style="56" customWidth="1"/>
    <col min="8199" max="8199" width="17.1796875" style="56" customWidth="1"/>
    <col min="8200" max="8450" width="9.1796875" style="56"/>
    <col min="8451" max="8451" width="15.26953125" style="56" customWidth="1"/>
    <col min="8452" max="8452" width="37.7265625" style="56" customWidth="1"/>
    <col min="8453" max="8454" width="15.81640625" style="56" customWidth="1"/>
    <col min="8455" max="8455" width="17.1796875" style="56" customWidth="1"/>
    <col min="8456" max="8706" width="9.1796875" style="56"/>
    <col min="8707" max="8707" width="15.26953125" style="56" customWidth="1"/>
    <col min="8708" max="8708" width="37.7265625" style="56" customWidth="1"/>
    <col min="8709" max="8710" width="15.81640625" style="56" customWidth="1"/>
    <col min="8711" max="8711" width="17.1796875" style="56" customWidth="1"/>
    <col min="8712" max="8962" width="9.1796875" style="56"/>
    <col min="8963" max="8963" width="15.26953125" style="56" customWidth="1"/>
    <col min="8964" max="8964" width="37.7265625" style="56" customWidth="1"/>
    <col min="8965" max="8966" width="15.81640625" style="56" customWidth="1"/>
    <col min="8967" max="8967" width="17.1796875" style="56" customWidth="1"/>
    <col min="8968" max="9218" width="9.1796875" style="56"/>
    <col min="9219" max="9219" width="15.26953125" style="56" customWidth="1"/>
    <col min="9220" max="9220" width="37.7265625" style="56" customWidth="1"/>
    <col min="9221" max="9222" width="15.81640625" style="56" customWidth="1"/>
    <col min="9223" max="9223" width="17.1796875" style="56" customWidth="1"/>
    <col min="9224" max="9474" width="9.1796875" style="56"/>
    <col min="9475" max="9475" width="15.26953125" style="56" customWidth="1"/>
    <col min="9476" max="9476" width="37.7265625" style="56" customWidth="1"/>
    <col min="9477" max="9478" width="15.81640625" style="56" customWidth="1"/>
    <col min="9479" max="9479" width="17.1796875" style="56" customWidth="1"/>
    <col min="9480" max="9730" width="9.1796875" style="56"/>
    <col min="9731" max="9731" width="15.26953125" style="56" customWidth="1"/>
    <col min="9732" max="9732" width="37.7265625" style="56" customWidth="1"/>
    <col min="9733" max="9734" width="15.81640625" style="56" customWidth="1"/>
    <col min="9735" max="9735" width="17.1796875" style="56" customWidth="1"/>
    <col min="9736" max="9986" width="9.1796875" style="56"/>
    <col min="9987" max="9987" width="15.26953125" style="56" customWidth="1"/>
    <col min="9988" max="9988" width="37.7265625" style="56" customWidth="1"/>
    <col min="9989" max="9990" width="15.81640625" style="56" customWidth="1"/>
    <col min="9991" max="9991" width="17.1796875" style="56" customWidth="1"/>
    <col min="9992" max="10242" width="9.1796875" style="56"/>
    <col min="10243" max="10243" width="15.26953125" style="56" customWidth="1"/>
    <col min="10244" max="10244" width="37.7265625" style="56" customWidth="1"/>
    <col min="10245" max="10246" width="15.81640625" style="56" customWidth="1"/>
    <col min="10247" max="10247" width="17.1796875" style="56" customWidth="1"/>
    <col min="10248" max="10498" width="9.1796875" style="56"/>
    <col min="10499" max="10499" width="15.26953125" style="56" customWidth="1"/>
    <col min="10500" max="10500" width="37.7265625" style="56" customWidth="1"/>
    <col min="10501" max="10502" width="15.81640625" style="56" customWidth="1"/>
    <col min="10503" max="10503" width="17.1796875" style="56" customWidth="1"/>
    <col min="10504" max="10754" width="9.1796875" style="56"/>
    <col min="10755" max="10755" width="15.26953125" style="56" customWidth="1"/>
    <col min="10756" max="10756" width="37.7265625" style="56" customWidth="1"/>
    <col min="10757" max="10758" width="15.81640625" style="56" customWidth="1"/>
    <col min="10759" max="10759" width="17.1796875" style="56" customWidth="1"/>
    <col min="10760" max="11010" width="9.1796875" style="56"/>
    <col min="11011" max="11011" width="15.26953125" style="56" customWidth="1"/>
    <col min="11012" max="11012" width="37.7265625" style="56" customWidth="1"/>
    <col min="11013" max="11014" width="15.81640625" style="56" customWidth="1"/>
    <col min="11015" max="11015" width="17.1796875" style="56" customWidth="1"/>
    <col min="11016" max="11266" width="9.1796875" style="56"/>
    <col min="11267" max="11267" width="15.26953125" style="56" customWidth="1"/>
    <col min="11268" max="11268" width="37.7265625" style="56" customWidth="1"/>
    <col min="11269" max="11270" width="15.81640625" style="56" customWidth="1"/>
    <col min="11271" max="11271" width="17.1796875" style="56" customWidth="1"/>
    <col min="11272" max="11522" width="9.1796875" style="56"/>
    <col min="11523" max="11523" width="15.26953125" style="56" customWidth="1"/>
    <col min="11524" max="11524" width="37.7265625" style="56" customWidth="1"/>
    <col min="11525" max="11526" width="15.81640625" style="56" customWidth="1"/>
    <col min="11527" max="11527" width="17.1796875" style="56" customWidth="1"/>
    <col min="11528" max="11778" width="9.1796875" style="56"/>
    <col min="11779" max="11779" width="15.26953125" style="56" customWidth="1"/>
    <col min="11780" max="11780" width="37.7265625" style="56" customWidth="1"/>
    <col min="11781" max="11782" width="15.81640625" style="56" customWidth="1"/>
    <col min="11783" max="11783" width="17.1796875" style="56" customWidth="1"/>
    <col min="11784" max="12034" width="9.1796875" style="56"/>
    <col min="12035" max="12035" width="15.26953125" style="56" customWidth="1"/>
    <col min="12036" max="12036" width="37.7265625" style="56" customWidth="1"/>
    <col min="12037" max="12038" width="15.81640625" style="56" customWidth="1"/>
    <col min="12039" max="12039" width="17.1796875" style="56" customWidth="1"/>
    <col min="12040" max="12290" width="9.1796875" style="56"/>
    <col min="12291" max="12291" width="15.26953125" style="56" customWidth="1"/>
    <col min="12292" max="12292" width="37.7265625" style="56" customWidth="1"/>
    <col min="12293" max="12294" width="15.81640625" style="56" customWidth="1"/>
    <col min="12295" max="12295" width="17.1796875" style="56" customWidth="1"/>
    <col min="12296" max="12546" width="9.1796875" style="56"/>
    <col min="12547" max="12547" width="15.26953125" style="56" customWidth="1"/>
    <col min="12548" max="12548" width="37.7265625" style="56" customWidth="1"/>
    <col min="12549" max="12550" width="15.81640625" style="56" customWidth="1"/>
    <col min="12551" max="12551" width="17.1796875" style="56" customWidth="1"/>
    <col min="12552" max="12802" width="9.1796875" style="56"/>
    <col min="12803" max="12803" width="15.26953125" style="56" customWidth="1"/>
    <col min="12804" max="12804" width="37.7265625" style="56" customWidth="1"/>
    <col min="12805" max="12806" width="15.81640625" style="56" customWidth="1"/>
    <col min="12807" max="12807" width="17.1796875" style="56" customWidth="1"/>
    <col min="12808" max="13058" width="9.1796875" style="56"/>
    <col min="13059" max="13059" width="15.26953125" style="56" customWidth="1"/>
    <col min="13060" max="13060" width="37.7265625" style="56" customWidth="1"/>
    <col min="13061" max="13062" width="15.81640625" style="56" customWidth="1"/>
    <col min="13063" max="13063" width="17.1796875" style="56" customWidth="1"/>
    <col min="13064" max="13314" width="9.1796875" style="56"/>
    <col min="13315" max="13315" width="15.26953125" style="56" customWidth="1"/>
    <col min="13316" max="13316" width="37.7265625" style="56" customWidth="1"/>
    <col min="13317" max="13318" width="15.81640625" style="56" customWidth="1"/>
    <col min="13319" max="13319" width="17.1796875" style="56" customWidth="1"/>
    <col min="13320" max="13570" width="9.1796875" style="56"/>
    <col min="13571" max="13571" width="15.26953125" style="56" customWidth="1"/>
    <col min="13572" max="13572" width="37.7265625" style="56" customWidth="1"/>
    <col min="13573" max="13574" width="15.81640625" style="56" customWidth="1"/>
    <col min="13575" max="13575" width="17.1796875" style="56" customWidth="1"/>
    <col min="13576" max="13826" width="9.1796875" style="56"/>
    <col min="13827" max="13827" width="15.26953125" style="56" customWidth="1"/>
    <col min="13828" max="13828" width="37.7265625" style="56" customWidth="1"/>
    <col min="13829" max="13830" width="15.81640625" style="56" customWidth="1"/>
    <col min="13831" max="13831" width="17.1796875" style="56" customWidth="1"/>
    <col min="13832" max="14082" width="9.1796875" style="56"/>
    <col min="14083" max="14083" width="15.26953125" style="56" customWidth="1"/>
    <col min="14084" max="14084" width="37.7265625" style="56" customWidth="1"/>
    <col min="14085" max="14086" width="15.81640625" style="56" customWidth="1"/>
    <col min="14087" max="14087" width="17.1796875" style="56" customWidth="1"/>
    <col min="14088" max="14338" width="9.1796875" style="56"/>
    <col min="14339" max="14339" width="15.26953125" style="56" customWidth="1"/>
    <col min="14340" max="14340" width="37.7265625" style="56" customWidth="1"/>
    <col min="14341" max="14342" width="15.81640625" style="56" customWidth="1"/>
    <col min="14343" max="14343" width="17.1796875" style="56" customWidth="1"/>
    <col min="14344" max="14594" width="9.1796875" style="56"/>
    <col min="14595" max="14595" width="15.26953125" style="56" customWidth="1"/>
    <col min="14596" max="14596" width="37.7265625" style="56" customWidth="1"/>
    <col min="14597" max="14598" width="15.81640625" style="56" customWidth="1"/>
    <col min="14599" max="14599" width="17.1796875" style="56" customWidth="1"/>
    <col min="14600" max="14850" width="9.1796875" style="56"/>
    <col min="14851" max="14851" width="15.26953125" style="56" customWidth="1"/>
    <col min="14852" max="14852" width="37.7265625" style="56" customWidth="1"/>
    <col min="14853" max="14854" width="15.81640625" style="56" customWidth="1"/>
    <col min="14855" max="14855" width="17.1796875" style="56" customWidth="1"/>
    <col min="14856" max="15106" width="9.1796875" style="56"/>
    <col min="15107" max="15107" width="15.26953125" style="56" customWidth="1"/>
    <col min="15108" max="15108" width="37.7265625" style="56" customWidth="1"/>
    <col min="15109" max="15110" width="15.81640625" style="56" customWidth="1"/>
    <col min="15111" max="15111" width="17.1796875" style="56" customWidth="1"/>
    <col min="15112" max="15362" width="9.1796875" style="56"/>
    <col min="15363" max="15363" width="15.26953125" style="56" customWidth="1"/>
    <col min="15364" max="15364" width="37.7265625" style="56" customWidth="1"/>
    <col min="15365" max="15366" width="15.81640625" style="56" customWidth="1"/>
    <col min="15367" max="15367" width="17.1796875" style="56" customWidth="1"/>
    <col min="15368" max="15618" width="9.1796875" style="56"/>
    <col min="15619" max="15619" width="15.26953125" style="56" customWidth="1"/>
    <col min="15620" max="15620" width="37.7265625" style="56" customWidth="1"/>
    <col min="15621" max="15622" width="15.81640625" style="56" customWidth="1"/>
    <col min="15623" max="15623" width="17.1796875" style="56" customWidth="1"/>
    <col min="15624" max="15874" width="9.1796875" style="56"/>
    <col min="15875" max="15875" width="15.26953125" style="56" customWidth="1"/>
    <col min="15876" max="15876" width="37.7265625" style="56" customWidth="1"/>
    <col min="15877" max="15878" width="15.81640625" style="56" customWidth="1"/>
    <col min="15879" max="15879" width="17.1796875" style="56" customWidth="1"/>
    <col min="15880" max="16130" width="9.1796875" style="56"/>
    <col min="16131" max="16131" width="15.26953125" style="56" customWidth="1"/>
    <col min="16132" max="16132" width="37.7265625" style="56" customWidth="1"/>
    <col min="16133" max="16134" width="15.81640625" style="56" customWidth="1"/>
    <col min="16135" max="16135" width="17.1796875" style="56" customWidth="1"/>
    <col min="16136" max="16384" width="9.1796875" style="56"/>
  </cols>
  <sheetData>
    <row r="1" spans="1:8" s="26" customFormat="1" x14ac:dyDescent="0.3">
      <c r="A1" s="30" t="s">
        <v>15</v>
      </c>
      <c r="B1" s="30"/>
      <c r="C1" s="30"/>
      <c r="D1" s="30"/>
      <c r="E1" s="30"/>
      <c r="F1" s="30"/>
      <c r="G1" s="30"/>
      <c r="H1" s="30"/>
    </row>
    <row r="2" spans="1:8" s="26" customFormat="1" x14ac:dyDescent="0.3">
      <c r="A2" s="94"/>
      <c r="B2" s="29"/>
    </row>
    <row r="3" spans="1:8" s="26" customFormat="1" x14ac:dyDescent="0.3">
      <c r="A3" s="28" t="s">
        <v>11</v>
      </c>
      <c r="D3" s="69"/>
      <c r="E3" s="69"/>
    </row>
    <row r="4" spans="1:8" s="26" customFormat="1" x14ac:dyDescent="0.3">
      <c r="A4" s="28" t="s">
        <v>12</v>
      </c>
      <c r="D4" s="70"/>
      <c r="E4" s="32"/>
    </row>
    <row r="5" spans="1:8" s="26" customFormat="1" x14ac:dyDescent="0.3">
      <c r="A5" s="28" t="s">
        <v>13</v>
      </c>
      <c r="D5" s="71"/>
      <c r="E5" s="32"/>
      <c r="F5" s="32"/>
    </row>
    <row r="6" spans="1:8" x14ac:dyDescent="0.3">
      <c r="B6" s="31"/>
      <c r="C6" s="31"/>
      <c r="D6" s="31"/>
      <c r="E6" s="31"/>
      <c r="F6" s="31"/>
      <c r="G6" s="31"/>
      <c r="H6" s="31"/>
    </row>
    <row r="7" spans="1:8" s="57" customFormat="1" ht="39" x14ac:dyDescent="0.3">
      <c r="A7" s="36" t="s">
        <v>106</v>
      </c>
      <c r="B7" s="36" t="s">
        <v>5</v>
      </c>
      <c r="C7" s="35" t="s">
        <v>18</v>
      </c>
      <c r="D7" s="35"/>
      <c r="E7" s="36" t="s">
        <v>6</v>
      </c>
      <c r="F7" s="36" t="s">
        <v>7</v>
      </c>
      <c r="G7" s="36" t="s">
        <v>3</v>
      </c>
      <c r="H7" s="36" t="s">
        <v>8</v>
      </c>
    </row>
    <row r="8" spans="1:8" x14ac:dyDescent="0.3">
      <c r="A8" s="97">
        <v>1</v>
      </c>
      <c r="B8" s="1">
        <v>30</v>
      </c>
      <c r="C8" s="72" t="s">
        <v>32</v>
      </c>
      <c r="D8" s="73"/>
      <c r="E8" s="21"/>
      <c r="F8" s="74"/>
      <c r="G8" s="74"/>
      <c r="H8" s="2">
        <f t="shared" ref="H8:H18" si="0">ROUND(E8*F8,0)</f>
        <v>0</v>
      </c>
    </row>
    <row r="9" spans="1:8" x14ac:dyDescent="0.3">
      <c r="A9" s="97">
        <v>2</v>
      </c>
      <c r="B9" s="21"/>
      <c r="C9" s="75"/>
      <c r="D9" s="76"/>
      <c r="E9" s="21"/>
      <c r="F9" s="74"/>
      <c r="G9" s="74"/>
      <c r="H9" s="2">
        <f t="shared" si="0"/>
        <v>0</v>
      </c>
    </row>
    <row r="10" spans="1:8" x14ac:dyDescent="0.3">
      <c r="A10" s="97">
        <v>3</v>
      </c>
      <c r="B10" s="21"/>
      <c r="C10" s="75"/>
      <c r="D10" s="76"/>
      <c r="E10" s="21"/>
      <c r="F10" s="74"/>
      <c r="G10" s="74"/>
      <c r="H10" s="2">
        <f t="shared" si="0"/>
        <v>0</v>
      </c>
    </row>
    <row r="11" spans="1:8" x14ac:dyDescent="0.3">
      <c r="A11" s="97">
        <v>4</v>
      </c>
      <c r="B11" s="21"/>
      <c r="C11" s="75"/>
      <c r="D11" s="76"/>
      <c r="E11" s="21"/>
      <c r="F11" s="74"/>
      <c r="G11" s="74"/>
      <c r="H11" s="2">
        <f t="shared" si="0"/>
        <v>0</v>
      </c>
    </row>
    <row r="12" spans="1:8" x14ac:dyDescent="0.3">
      <c r="A12" s="97">
        <v>5</v>
      </c>
      <c r="B12" s="21"/>
      <c r="C12" s="75"/>
      <c r="D12" s="76"/>
      <c r="E12" s="21"/>
      <c r="F12" s="74"/>
      <c r="G12" s="74"/>
      <c r="H12" s="2">
        <f t="shared" si="0"/>
        <v>0</v>
      </c>
    </row>
    <row r="13" spans="1:8" x14ac:dyDescent="0.3">
      <c r="A13" s="97">
        <v>6</v>
      </c>
      <c r="B13" s="21"/>
      <c r="C13" s="75"/>
      <c r="D13" s="76"/>
      <c r="E13" s="21"/>
      <c r="F13" s="74"/>
      <c r="G13" s="74"/>
      <c r="H13" s="2">
        <f t="shared" si="0"/>
        <v>0</v>
      </c>
    </row>
    <row r="14" spans="1:8" x14ac:dyDescent="0.3">
      <c r="A14" s="97">
        <v>7</v>
      </c>
      <c r="B14" s="21"/>
      <c r="C14" s="75"/>
      <c r="D14" s="76"/>
      <c r="E14" s="21"/>
      <c r="F14" s="74"/>
      <c r="G14" s="74"/>
      <c r="H14" s="2">
        <f t="shared" si="0"/>
        <v>0</v>
      </c>
    </row>
    <row r="15" spans="1:8" x14ac:dyDescent="0.3">
      <c r="A15" s="97">
        <v>8</v>
      </c>
      <c r="B15" s="21"/>
      <c r="C15" s="75"/>
      <c r="D15" s="76"/>
      <c r="E15" s="21"/>
      <c r="F15" s="74"/>
      <c r="G15" s="74"/>
      <c r="H15" s="2">
        <f t="shared" si="0"/>
        <v>0</v>
      </c>
    </row>
    <row r="16" spans="1:8" x14ac:dyDescent="0.3">
      <c r="A16" s="97">
        <v>9</v>
      </c>
      <c r="B16" s="21"/>
      <c r="C16" s="75"/>
      <c r="D16" s="76"/>
      <c r="E16" s="21"/>
      <c r="F16" s="74"/>
      <c r="G16" s="74"/>
      <c r="H16" s="2">
        <f t="shared" si="0"/>
        <v>0</v>
      </c>
    </row>
    <row r="17" spans="1:8" x14ac:dyDescent="0.3">
      <c r="A17" s="97">
        <v>10</v>
      </c>
      <c r="B17" s="21"/>
      <c r="C17" s="75"/>
      <c r="D17" s="76"/>
      <c r="E17" s="21"/>
      <c r="F17" s="74"/>
      <c r="G17" s="74"/>
      <c r="H17" s="2">
        <f t="shared" si="0"/>
        <v>0</v>
      </c>
    </row>
    <row r="18" spans="1:8" x14ac:dyDescent="0.3">
      <c r="A18" s="97">
        <v>11</v>
      </c>
      <c r="B18" s="21"/>
      <c r="C18" s="75"/>
      <c r="D18" s="76"/>
      <c r="E18" s="21"/>
      <c r="F18" s="74"/>
      <c r="G18" s="74"/>
      <c r="H18" s="2">
        <f t="shared" si="0"/>
        <v>0</v>
      </c>
    </row>
    <row r="19" spans="1:8" s="57" customFormat="1" ht="39" x14ac:dyDescent="0.3">
      <c r="A19" s="96"/>
      <c r="B19" s="36" t="s">
        <v>5</v>
      </c>
      <c r="C19" s="35" t="s">
        <v>19</v>
      </c>
      <c r="D19" s="35"/>
      <c r="E19" s="36" t="s">
        <v>10</v>
      </c>
      <c r="F19" s="36"/>
      <c r="G19" s="36" t="s">
        <v>1</v>
      </c>
      <c r="H19" s="36" t="s">
        <v>9</v>
      </c>
    </row>
    <row r="20" spans="1:8" x14ac:dyDescent="0.3">
      <c r="A20" s="97">
        <v>12</v>
      </c>
      <c r="B20" s="58"/>
      <c r="C20" s="59" t="s">
        <v>33</v>
      </c>
      <c r="D20" s="39"/>
      <c r="E20" s="60">
        <v>0</v>
      </c>
      <c r="F20" s="58"/>
      <c r="G20" s="81"/>
      <c r="H20" s="2">
        <f>IF(E20="",0,ROUND(G20*E20,0))</f>
        <v>0</v>
      </c>
    </row>
    <row r="21" spans="1:8" x14ac:dyDescent="0.3">
      <c r="A21" s="97">
        <v>13</v>
      </c>
      <c r="B21" s="20">
        <v>50</v>
      </c>
      <c r="C21" s="3" t="s">
        <v>34</v>
      </c>
      <c r="D21" s="77"/>
      <c r="E21" s="22"/>
      <c r="F21" s="58"/>
      <c r="G21" s="79"/>
      <c r="H21" s="2">
        <f>IF(E21="",0,(G21*E21))</f>
        <v>0</v>
      </c>
    </row>
    <row r="22" spans="1:8" x14ac:dyDescent="0.3">
      <c r="A22" s="97">
        <v>14</v>
      </c>
      <c r="B22" s="24"/>
      <c r="C22" s="25"/>
      <c r="D22" s="78"/>
      <c r="E22" s="22"/>
      <c r="F22" s="58"/>
      <c r="G22" s="79"/>
      <c r="H22" s="2">
        <f t="shared" ref="H22:H85" si="1">IF(E22="",0,(G22*E22))</f>
        <v>0</v>
      </c>
    </row>
    <row r="23" spans="1:8" x14ac:dyDescent="0.3">
      <c r="A23" s="97">
        <v>15</v>
      </c>
      <c r="B23" s="24"/>
      <c r="C23" s="25"/>
      <c r="D23" s="78"/>
      <c r="E23" s="22"/>
      <c r="F23" s="58"/>
      <c r="G23" s="79"/>
      <c r="H23" s="2">
        <f t="shared" si="1"/>
        <v>0</v>
      </c>
    </row>
    <row r="24" spans="1:8" x14ac:dyDescent="0.3">
      <c r="A24" s="97">
        <v>16</v>
      </c>
      <c r="B24" s="24"/>
      <c r="C24" s="25"/>
      <c r="D24" s="78"/>
      <c r="E24" s="22"/>
      <c r="F24" s="58"/>
      <c r="G24" s="79"/>
      <c r="H24" s="2">
        <f t="shared" si="1"/>
        <v>0</v>
      </c>
    </row>
    <row r="25" spans="1:8" x14ac:dyDescent="0.3">
      <c r="A25" s="97">
        <v>17</v>
      </c>
      <c r="B25" s="24"/>
      <c r="C25" s="25"/>
      <c r="D25" s="78"/>
      <c r="E25" s="22"/>
      <c r="F25" s="58"/>
      <c r="G25" s="79"/>
      <c r="H25" s="2">
        <f t="shared" si="1"/>
        <v>0</v>
      </c>
    </row>
    <row r="26" spans="1:8" x14ac:dyDescent="0.3">
      <c r="A26" s="97">
        <v>18</v>
      </c>
      <c r="B26" s="24"/>
      <c r="C26" s="25"/>
      <c r="D26" s="78"/>
      <c r="E26" s="22"/>
      <c r="F26" s="58"/>
      <c r="G26" s="79"/>
      <c r="H26" s="2">
        <f t="shared" si="1"/>
        <v>0</v>
      </c>
    </row>
    <row r="27" spans="1:8" x14ac:dyDescent="0.3">
      <c r="A27" s="97">
        <v>19</v>
      </c>
      <c r="B27" s="24"/>
      <c r="C27" s="25"/>
      <c r="D27" s="78"/>
      <c r="E27" s="22"/>
      <c r="F27" s="58"/>
      <c r="G27" s="79"/>
      <c r="H27" s="2">
        <f t="shared" si="1"/>
        <v>0</v>
      </c>
    </row>
    <row r="28" spans="1:8" x14ac:dyDescent="0.3">
      <c r="A28" s="97">
        <v>20</v>
      </c>
      <c r="B28" s="24"/>
      <c r="C28" s="25"/>
      <c r="D28" s="78"/>
      <c r="E28" s="22"/>
      <c r="F28" s="58"/>
      <c r="G28" s="79"/>
      <c r="H28" s="2">
        <f t="shared" si="1"/>
        <v>0</v>
      </c>
    </row>
    <row r="29" spans="1:8" x14ac:dyDescent="0.3">
      <c r="A29" s="97">
        <v>21</v>
      </c>
      <c r="B29" s="24"/>
      <c r="C29" s="25"/>
      <c r="D29" s="78"/>
      <c r="E29" s="22"/>
      <c r="F29" s="58"/>
      <c r="G29" s="79"/>
      <c r="H29" s="2">
        <f t="shared" si="1"/>
        <v>0</v>
      </c>
    </row>
    <row r="30" spans="1:8" x14ac:dyDescent="0.3">
      <c r="A30" s="97">
        <v>22</v>
      </c>
      <c r="B30" s="24"/>
      <c r="C30" s="25"/>
      <c r="D30" s="78"/>
      <c r="E30" s="22"/>
      <c r="F30" s="58"/>
      <c r="G30" s="79"/>
      <c r="H30" s="2">
        <f t="shared" si="1"/>
        <v>0</v>
      </c>
    </row>
    <row r="31" spans="1:8" x14ac:dyDescent="0.3">
      <c r="A31" s="97">
        <v>23</v>
      </c>
      <c r="B31" s="24"/>
      <c r="C31" s="25"/>
      <c r="D31" s="78"/>
      <c r="E31" s="22"/>
      <c r="F31" s="58"/>
      <c r="G31" s="79"/>
      <c r="H31" s="2">
        <f t="shared" si="1"/>
        <v>0</v>
      </c>
    </row>
    <row r="32" spans="1:8" x14ac:dyDescent="0.3">
      <c r="A32" s="97">
        <v>24</v>
      </c>
      <c r="B32" s="24"/>
      <c r="C32" s="25"/>
      <c r="D32" s="78"/>
      <c r="E32" s="22"/>
      <c r="F32" s="58"/>
      <c r="G32" s="79"/>
      <c r="H32" s="2">
        <f t="shared" si="1"/>
        <v>0</v>
      </c>
    </row>
    <row r="33" spans="1:8" x14ac:dyDescent="0.3">
      <c r="A33" s="97">
        <v>25</v>
      </c>
      <c r="B33" s="24"/>
      <c r="C33" s="25"/>
      <c r="D33" s="78"/>
      <c r="E33" s="22"/>
      <c r="F33" s="58"/>
      <c r="G33" s="79"/>
      <c r="H33" s="2">
        <f t="shared" si="1"/>
        <v>0</v>
      </c>
    </row>
    <row r="34" spans="1:8" x14ac:dyDescent="0.3">
      <c r="A34" s="97">
        <v>26</v>
      </c>
      <c r="B34" s="24"/>
      <c r="C34" s="25"/>
      <c r="D34" s="78"/>
      <c r="E34" s="22"/>
      <c r="F34" s="58"/>
      <c r="G34" s="79"/>
      <c r="H34" s="2">
        <f t="shared" si="1"/>
        <v>0</v>
      </c>
    </row>
    <row r="35" spans="1:8" x14ac:dyDescent="0.3">
      <c r="A35" s="97">
        <v>27</v>
      </c>
      <c r="B35" s="24"/>
      <c r="C35" s="25"/>
      <c r="D35" s="78"/>
      <c r="E35" s="22"/>
      <c r="F35" s="58"/>
      <c r="G35" s="79"/>
      <c r="H35" s="2">
        <f t="shared" si="1"/>
        <v>0</v>
      </c>
    </row>
    <row r="36" spans="1:8" x14ac:dyDescent="0.3">
      <c r="A36" s="97">
        <v>28</v>
      </c>
      <c r="B36" s="24"/>
      <c r="C36" s="25"/>
      <c r="D36" s="78"/>
      <c r="E36" s="22"/>
      <c r="F36" s="58"/>
      <c r="G36" s="79"/>
      <c r="H36" s="2">
        <f t="shared" si="1"/>
        <v>0</v>
      </c>
    </row>
    <row r="37" spans="1:8" x14ac:dyDescent="0.3">
      <c r="A37" s="97">
        <v>29</v>
      </c>
      <c r="B37" s="24"/>
      <c r="C37" s="25"/>
      <c r="D37" s="78"/>
      <c r="E37" s="22"/>
      <c r="F37" s="58"/>
      <c r="G37" s="79"/>
      <c r="H37" s="2">
        <f t="shared" si="1"/>
        <v>0</v>
      </c>
    </row>
    <row r="38" spans="1:8" x14ac:dyDescent="0.3">
      <c r="A38" s="97">
        <v>30</v>
      </c>
      <c r="B38" s="24"/>
      <c r="C38" s="25"/>
      <c r="D38" s="78"/>
      <c r="E38" s="22"/>
      <c r="F38" s="58"/>
      <c r="G38" s="79"/>
      <c r="H38" s="2">
        <f t="shared" si="1"/>
        <v>0</v>
      </c>
    </row>
    <row r="39" spans="1:8" x14ac:dyDescent="0.3">
      <c r="A39" s="97">
        <v>31</v>
      </c>
      <c r="B39" s="24"/>
      <c r="C39" s="25"/>
      <c r="D39" s="78"/>
      <c r="E39" s="22"/>
      <c r="F39" s="58"/>
      <c r="G39" s="79"/>
      <c r="H39" s="2">
        <f t="shared" si="1"/>
        <v>0</v>
      </c>
    </row>
    <row r="40" spans="1:8" x14ac:dyDescent="0.3">
      <c r="A40" s="97">
        <v>32</v>
      </c>
      <c r="B40" s="24"/>
      <c r="C40" s="25"/>
      <c r="D40" s="78"/>
      <c r="E40" s="22"/>
      <c r="F40" s="58"/>
      <c r="G40" s="79"/>
      <c r="H40" s="2">
        <f t="shared" si="1"/>
        <v>0</v>
      </c>
    </row>
    <row r="41" spans="1:8" x14ac:dyDescent="0.3">
      <c r="A41" s="97">
        <v>33</v>
      </c>
      <c r="B41" s="24"/>
      <c r="C41" s="25"/>
      <c r="D41" s="78"/>
      <c r="E41" s="22"/>
      <c r="F41" s="58"/>
      <c r="G41" s="79"/>
      <c r="H41" s="2">
        <f t="shared" si="1"/>
        <v>0</v>
      </c>
    </row>
    <row r="42" spans="1:8" x14ac:dyDescent="0.3">
      <c r="A42" s="97">
        <v>34</v>
      </c>
      <c r="B42" s="24"/>
      <c r="C42" s="25"/>
      <c r="D42" s="78"/>
      <c r="E42" s="22"/>
      <c r="F42" s="58"/>
      <c r="G42" s="79"/>
      <c r="H42" s="2">
        <f t="shared" si="1"/>
        <v>0</v>
      </c>
    </row>
    <row r="43" spans="1:8" x14ac:dyDescent="0.3">
      <c r="A43" s="97">
        <v>35</v>
      </c>
      <c r="B43" s="24"/>
      <c r="C43" s="25"/>
      <c r="D43" s="78"/>
      <c r="E43" s="22"/>
      <c r="F43" s="58"/>
      <c r="G43" s="79"/>
      <c r="H43" s="2">
        <f t="shared" si="1"/>
        <v>0</v>
      </c>
    </row>
    <row r="44" spans="1:8" x14ac:dyDescent="0.3">
      <c r="A44" s="97">
        <v>36</v>
      </c>
      <c r="B44" s="24"/>
      <c r="C44" s="25"/>
      <c r="D44" s="78"/>
      <c r="E44" s="22"/>
      <c r="F44" s="58"/>
      <c r="G44" s="79"/>
      <c r="H44" s="2">
        <f t="shared" si="1"/>
        <v>0</v>
      </c>
    </row>
    <row r="45" spans="1:8" x14ac:dyDescent="0.3">
      <c r="A45" s="97">
        <v>37</v>
      </c>
      <c r="B45" s="24"/>
      <c r="C45" s="25"/>
      <c r="D45" s="78"/>
      <c r="E45" s="22"/>
      <c r="F45" s="58"/>
      <c r="G45" s="79"/>
      <c r="H45" s="2">
        <f t="shared" si="1"/>
        <v>0</v>
      </c>
    </row>
    <row r="46" spans="1:8" x14ac:dyDescent="0.3">
      <c r="A46" s="97">
        <v>38</v>
      </c>
      <c r="B46" s="24"/>
      <c r="C46" s="25"/>
      <c r="D46" s="78"/>
      <c r="E46" s="22"/>
      <c r="F46" s="58"/>
      <c r="G46" s="79"/>
      <c r="H46" s="2">
        <f t="shared" si="1"/>
        <v>0</v>
      </c>
    </row>
    <row r="47" spans="1:8" x14ac:dyDescent="0.3">
      <c r="A47" s="97">
        <v>39</v>
      </c>
      <c r="B47" s="24"/>
      <c r="C47" s="25"/>
      <c r="D47" s="78"/>
      <c r="E47" s="22"/>
      <c r="F47" s="58"/>
      <c r="G47" s="79"/>
      <c r="H47" s="2">
        <f t="shared" si="1"/>
        <v>0</v>
      </c>
    </row>
    <row r="48" spans="1:8" x14ac:dyDescent="0.3">
      <c r="A48" s="97">
        <v>40</v>
      </c>
      <c r="B48" s="24"/>
      <c r="C48" s="25"/>
      <c r="D48" s="78"/>
      <c r="E48" s="22"/>
      <c r="F48" s="58"/>
      <c r="G48" s="79"/>
      <c r="H48" s="2">
        <f t="shared" si="1"/>
        <v>0</v>
      </c>
    </row>
    <row r="49" spans="1:8" x14ac:dyDescent="0.3">
      <c r="A49" s="97">
        <v>41</v>
      </c>
      <c r="B49" s="24"/>
      <c r="C49" s="25"/>
      <c r="D49" s="78"/>
      <c r="E49" s="22"/>
      <c r="F49" s="58"/>
      <c r="G49" s="79"/>
      <c r="H49" s="2">
        <f t="shared" si="1"/>
        <v>0</v>
      </c>
    </row>
    <row r="50" spans="1:8" x14ac:dyDescent="0.3">
      <c r="A50" s="97">
        <v>42</v>
      </c>
      <c r="B50" s="24"/>
      <c r="C50" s="25"/>
      <c r="D50" s="78"/>
      <c r="E50" s="22"/>
      <c r="F50" s="58"/>
      <c r="G50" s="79"/>
      <c r="H50" s="2">
        <f t="shared" si="1"/>
        <v>0</v>
      </c>
    </row>
    <row r="51" spans="1:8" x14ac:dyDescent="0.3">
      <c r="A51" s="97">
        <v>43</v>
      </c>
      <c r="B51" s="24"/>
      <c r="C51" s="25"/>
      <c r="D51" s="78"/>
      <c r="E51" s="22"/>
      <c r="F51" s="58"/>
      <c r="G51" s="79"/>
      <c r="H51" s="2">
        <f t="shared" si="1"/>
        <v>0</v>
      </c>
    </row>
    <row r="52" spans="1:8" x14ac:dyDescent="0.3">
      <c r="A52" s="97">
        <v>44</v>
      </c>
      <c r="B52" s="24"/>
      <c r="C52" s="25"/>
      <c r="D52" s="78"/>
      <c r="E52" s="22"/>
      <c r="F52" s="58"/>
      <c r="G52" s="79"/>
      <c r="H52" s="2">
        <f t="shared" si="1"/>
        <v>0</v>
      </c>
    </row>
    <row r="53" spans="1:8" x14ac:dyDescent="0.3">
      <c r="A53" s="97">
        <v>45</v>
      </c>
      <c r="B53" s="24"/>
      <c r="C53" s="25"/>
      <c r="D53" s="78"/>
      <c r="E53" s="22"/>
      <c r="F53" s="58"/>
      <c r="G53" s="79"/>
      <c r="H53" s="2">
        <f t="shared" si="1"/>
        <v>0</v>
      </c>
    </row>
    <row r="54" spans="1:8" x14ac:dyDescent="0.3">
      <c r="A54" s="97">
        <v>46</v>
      </c>
      <c r="B54" s="24"/>
      <c r="C54" s="25"/>
      <c r="D54" s="78"/>
      <c r="E54" s="22"/>
      <c r="F54" s="58"/>
      <c r="G54" s="79"/>
      <c r="H54" s="2">
        <f t="shared" si="1"/>
        <v>0</v>
      </c>
    </row>
    <row r="55" spans="1:8" x14ac:dyDescent="0.3">
      <c r="A55" s="97">
        <v>47</v>
      </c>
      <c r="B55" s="24"/>
      <c r="C55" s="25"/>
      <c r="D55" s="78"/>
      <c r="E55" s="22"/>
      <c r="F55" s="58"/>
      <c r="G55" s="79"/>
      <c r="H55" s="2">
        <f t="shared" si="1"/>
        <v>0</v>
      </c>
    </row>
    <row r="56" spans="1:8" x14ac:dyDescent="0.3">
      <c r="A56" s="97">
        <v>48</v>
      </c>
      <c r="B56" s="24"/>
      <c r="C56" s="25"/>
      <c r="D56" s="78"/>
      <c r="E56" s="22"/>
      <c r="F56" s="58"/>
      <c r="G56" s="79"/>
      <c r="H56" s="2">
        <f t="shared" si="1"/>
        <v>0</v>
      </c>
    </row>
    <row r="57" spans="1:8" x14ac:dyDescent="0.3">
      <c r="A57" s="97">
        <v>49</v>
      </c>
      <c r="B57" s="24"/>
      <c r="C57" s="25"/>
      <c r="D57" s="78"/>
      <c r="E57" s="22"/>
      <c r="F57" s="58"/>
      <c r="G57" s="79"/>
      <c r="H57" s="2">
        <f t="shared" si="1"/>
        <v>0</v>
      </c>
    </row>
    <row r="58" spans="1:8" x14ac:dyDescent="0.3">
      <c r="A58" s="97">
        <v>50</v>
      </c>
      <c r="B58" s="24"/>
      <c r="C58" s="25"/>
      <c r="D58" s="78"/>
      <c r="E58" s="22"/>
      <c r="F58" s="58"/>
      <c r="G58" s="79"/>
      <c r="H58" s="2">
        <f t="shared" si="1"/>
        <v>0</v>
      </c>
    </row>
    <row r="59" spans="1:8" x14ac:dyDescent="0.3">
      <c r="A59" s="97">
        <v>51</v>
      </c>
      <c r="B59" s="24"/>
      <c r="C59" s="25"/>
      <c r="D59" s="78"/>
      <c r="E59" s="22"/>
      <c r="F59" s="58"/>
      <c r="G59" s="79"/>
      <c r="H59" s="2">
        <f t="shared" si="1"/>
        <v>0</v>
      </c>
    </row>
    <row r="60" spans="1:8" x14ac:dyDescent="0.3">
      <c r="A60" s="97">
        <v>52</v>
      </c>
      <c r="B60" s="24"/>
      <c r="C60" s="25"/>
      <c r="D60" s="78"/>
      <c r="E60" s="22"/>
      <c r="F60" s="58"/>
      <c r="G60" s="79"/>
      <c r="H60" s="2">
        <f t="shared" si="1"/>
        <v>0</v>
      </c>
    </row>
    <row r="61" spans="1:8" x14ac:dyDescent="0.3">
      <c r="A61" s="97">
        <v>53</v>
      </c>
      <c r="B61" s="24"/>
      <c r="C61" s="25"/>
      <c r="D61" s="78"/>
      <c r="E61" s="22"/>
      <c r="F61" s="58"/>
      <c r="G61" s="79"/>
      <c r="H61" s="2">
        <f t="shared" si="1"/>
        <v>0</v>
      </c>
    </row>
    <row r="62" spans="1:8" x14ac:dyDescent="0.3">
      <c r="A62" s="97">
        <v>54</v>
      </c>
      <c r="B62" s="24"/>
      <c r="C62" s="25"/>
      <c r="D62" s="78"/>
      <c r="E62" s="22"/>
      <c r="F62" s="58"/>
      <c r="G62" s="79"/>
      <c r="H62" s="2">
        <f t="shared" si="1"/>
        <v>0</v>
      </c>
    </row>
    <row r="63" spans="1:8" x14ac:dyDescent="0.3">
      <c r="A63" s="97">
        <v>55</v>
      </c>
      <c r="B63" s="24"/>
      <c r="C63" s="25"/>
      <c r="D63" s="78"/>
      <c r="E63" s="22"/>
      <c r="F63" s="58"/>
      <c r="G63" s="79"/>
      <c r="H63" s="2">
        <f t="shared" si="1"/>
        <v>0</v>
      </c>
    </row>
    <row r="64" spans="1:8" x14ac:dyDescent="0.3">
      <c r="A64" s="97">
        <v>56</v>
      </c>
      <c r="B64" s="24"/>
      <c r="C64" s="25"/>
      <c r="D64" s="78"/>
      <c r="E64" s="22"/>
      <c r="F64" s="58"/>
      <c r="G64" s="79"/>
      <c r="H64" s="2">
        <f t="shared" si="1"/>
        <v>0</v>
      </c>
    </row>
    <row r="65" spans="1:8" x14ac:dyDescent="0.3">
      <c r="A65" s="97">
        <v>57</v>
      </c>
      <c r="B65" s="24"/>
      <c r="C65" s="25"/>
      <c r="D65" s="78"/>
      <c r="E65" s="22"/>
      <c r="F65" s="58"/>
      <c r="G65" s="79"/>
      <c r="H65" s="2">
        <f t="shared" si="1"/>
        <v>0</v>
      </c>
    </row>
    <row r="66" spans="1:8" x14ac:dyDescent="0.3">
      <c r="A66" s="97">
        <v>58</v>
      </c>
      <c r="B66" s="24"/>
      <c r="C66" s="25"/>
      <c r="D66" s="78"/>
      <c r="E66" s="22"/>
      <c r="F66" s="58"/>
      <c r="G66" s="79"/>
      <c r="H66" s="2">
        <f t="shared" si="1"/>
        <v>0</v>
      </c>
    </row>
    <row r="67" spans="1:8" x14ac:dyDescent="0.3">
      <c r="A67" s="97">
        <v>59</v>
      </c>
      <c r="B67" s="24"/>
      <c r="C67" s="25"/>
      <c r="D67" s="78"/>
      <c r="E67" s="22"/>
      <c r="F67" s="58"/>
      <c r="G67" s="79"/>
      <c r="H67" s="2">
        <f t="shared" si="1"/>
        <v>0</v>
      </c>
    </row>
    <row r="68" spans="1:8" x14ac:dyDescent="0.3">
      <c r="A68" s="97">
        <v>60</v>
      </c>
      <c r="B68" s="24"/>
      <c r="C68" s="25"/>
      <c r="D68" s="78"/>
      <c r="E68" s="22"/>
      <c r="F68" s="58"/>
      <c r="G68" s="79"/>
      <c r="H68" s="2">
        <f t="shared" si="1"/>
        <v>0</v>
      </c>
    </row>
    <row r="69" spans="1:8" x14ac:dyDescent="0.3">
      <c r="A69" s="97">
        <v>61</v>
      </c>
      <c r="B69" s="24"/>
      <c r="C69" s="25"/>
      <c r="D69" s="78"/>
      <c r="E69" s="22"/>
      <c r="F69" s="58"/>
      <c r="G69" s="79"/>
      <c r="H69" s="2">
        <f t="shared" si="1"/>
        <v>0</v>
      </c>
    </row>
    <row r="70" spans="1:8" x14ac:dyDescent="0.3">
      <c r="A70" s="97">
        <v>62</v>
      </c>
      <c r="B70" s="24"/>
      <c r="C70" s="25"/>
      <c r="D70" s="78"/>
      <c r="E70" s="22"/>
      <c r="F70" s="58"/>
      <c r="G70" s="79"/>
      <c r="H70" s="2">
        <f t="shared" si="1"/>
        <v>0</v>
      </c>
    </row>
    <row r="71" spans="1:8" x14ac:dyDescent="0.3">
      <c r="A71" s="97">
        <v>63</v>
      </c>
      <c r="B71" s="24"/>
      <c r="C71" s="25"/>
      <c r="D71" s="78"/>
      <c r="E71" s="22"/>
      <c r="F71" s="58"/>
      <c r="G71" s="79"/>
      <c r="H71" s="2">
        <f t="shared" si="1"/>
        <v>0</v>
      </c>
    </row>
    <row r="72" spans="1:8" x14ac:dyDescent="0.3">
      <c r="A72" s="97">
        <v>64</v>
      </c>
      <c r="B72" s="24"/>
      <c r="C72" s="25"/>
      <c r="D72" s="78"/>
      <c r="E72" s="22"/>
      <c r="F72" s="58"/>
      <c r="G72" s="79"/>
      <c r="H72" s="2">
        <f t="shared" si="1"/>
        <v>0</v>
      </c>
    </row>
    <row r="73" spans="1:8" x14ac:dyDescent="0.3">
      <c r="A73" s="97">
        <v>65</v>
      </c>
      <c r="B73" s="24"/>
      <c r="C73" s="25"/>
      <c r="D73" s="78"/>
      <c r="E73" s="22"/>
      <c r="F73" s="58"/>
      <c r="G73" s="79"/>
      <c r="H73" s="2">
        <f t="shared" si="1"/>
        <v>0</v>
      </c>
    </row>
    <row r="74" spans="1:8" x14ac:dyDescent="0.3">
      <c r="A74" s="97">
        <v>66</v>
      </c>
      <c r="B74" s="24"/>
      <c r="C74" s="25"/>
      <c r="D74" s="78"/>
      <c r="E74" s="22"/>
      <c r="F74" s="58"/>
      <c r="G74" s="79"/>
      <c r="H74" s="2">
        <f t="shared" si="1"/>
        <v>0</v>
      </c>
    </row>
    <row r="75" spans="1:8" x14ac:dyDescent="0.3">
      <c r="A75" s="97">
        <v>67</v>
      </c>
      <c r="B75" s="24"/>
      <c r="C75" s="25"/>
      <c r="D75" s="78"/>
      <c r="E75" s="22"/>
      <c r="F75" s="58"/>
      <c r="G75" s="79"/>
      <c r="H75" s="2">
        <f t="shared" si="1"/>
        <v>0</v>
      </c>
    </row>
    <row r="76" spans="1:8" x14ac:dyDescent="0.3">
      <c r="A76" s="97">
        <v>68</v>
      </c>
      <c r="B76" s="24"/>
      <c r="C76" s="25"/>
      <c r="D76" s="78"/>
      <c r="E76" s="22"/>
      <c r="F76" s="58"/>
      <c r="G76" s="79"/>
      <c r="H76" s="2">
        <f t="shared" si="1"/>
        <v>0</v>
      </c>
    </row>
    <row r="77" spans="1:8" x14ac:dyDescent="0.3">
      <c r="A77" s="97">
        <v>69</v>
      </c>
      <c r="B77" s="24"/>
      <c r="C77" s="25"/>
      <c r="D77" s="78"/>
      <c r="E77" s="22"/>
      <c r="F77" s="58"/>
      <c r="G77" s="79"/>
      <c r="H77" s="2">
        <f t="shared" si="1"/>
        <v>0</v>
      </c>
    </row>
    <row r="78" spans="1:8" x14ac:dyDescent="0.3">
      <c r="A78" s="97">
        <v>70</v>
      </c>
      <c r="B78" s="24"/>
      <c r="C78" s="25"/>
      <c r="D78" s="78"/>
      <c r="E78" s="22"/>
      <c r="F78" s="58"/>
      <c r="G78" s="79"/>
      <c r="H78" s="2">
        <f t="shared" si="1"/>
        <v>0</v>
      </c>
    </row>
    <row r="79" spans="1:8" x14ac:dyDescent="0.3">
      <c r="A79" s="97">
        <v>71</v>
      </c>
      <c r="B79" s="24"/>
      <c r="C79" s="25"/>
      <c r="D79" s="78"/>
      <c r="E79" s="22"/>
      <c r="F79" s="58"/>
      <c r="G79" s="79"/>
      <c r="H79" s="2">
        <f t="shared" si="1"/>
        <v>0</v>
      </c>
    </row>
    <row r="80" spans="1:8" x14ac:dyDescent="0.3">
      <c r="A80" s="97">
        <v>72</v>
      </c>
      <c r="B80" s="24"/>
      <c r="C80" s="25"/>
      <c r="D80" s="78"/>
      <c r="E80" s="22"/>
      <c r="F80" s="58"/>
      <c r="G80" s="79"/>
      <c r="H80" s="2">
        <f t="shared" si="1"/>
        <v>0</v>
      </c>
    </row>
    <row r="81" spans="1:8" x14ac:dyDescent="0.3">
      <c r="A81" s="97">
        <v>73</v>
      </c>
      <c r="B81" s="24"/>
      <c r="C81" s="25"/>
      <c r="D81" s="78"/>
      <c r="E81" s="22"/>
      <c r="F81" s="58"/>
      <c r="G81" s="79"/>
      <c r="H81" s="2">
        <f t="shared" si="1"/>
        <v>0</v>
      </c>
    </row>
    <row r="82" spans="1:8" x14ac:dyDescent="0.3">
      <c r="A82" s="97">
        <v>74</v>
      </c>
      <c r="B82" s="24"/>
      <c r="C82" s="25"/>
      <c r="D82" s="78"/>
      <c r="E82" s="22"/>
      <c r="F82" s="58"/>
      <c r="G82" s="79"/>
      <c r="H82" s="2">
        <f t="shared" si="1"/>
        <v>0</v>
      </c>
    </row>
    <row r="83" spans="1:8" x14ac:dyDescent="0.3">
      <c r="A83" s="97">
        <v>75</v>
      </c>
      <c r="B83" s="24"/>
      <c r="C83" s="25"/>
      <c r="D83" s="78"/>
      <c r="E83" s="22"/>
      <c r="F83" s="58"/>
      <c r="G83" s="79"/>
      <c r="H83" s="2">
        <f t="shared" si="1"/>
        <v>0</v>
      </c>
    </row>
    <row r="84" spans="1:8" x14ac:dyDescent="0.3">
      <c r="A84" s="97">
        <v>76</v>
      </c>
      <c r="B84" s="24"/>
      <c r="C84" s="25"/>
      <c r="D84" s="78"/>
      <c r="E84" s="22"/>
      <c r="F84" s="58"/>
      <c r="G84" s="79"/>
      <c r="H84" s="2">
        <f t="shared" si="1"/>
        <v>0</v>
      </c>
    </row>
    <row r="85" spans="1:8" x14ac:dyDescent="0.3">
      <c r="A85" s="97">
        <v>77</v>
      </c>
      <c r="B85" s="24"/>
      <c r="C85" s="25"/>
      <c r="D85" s="78"/>
      <c r="E85" s="22"/>
      <c r="F85" s="58"/>
      <c r="G85" s="79"/>
      <c r="H85" s="2">
        <f t="shared" si="1"/>
        <v>0</v>
      </c>
    </row>
    <row r="86" spans="1:8" x14ac:dyDescent="0.3">
      <c r="A86" s="97">
        <v>78</v>
      </c>
      <c r="B86" s="24"/>
      <c r="C86" s="25"/>
      <c r="D86" s="78"/>
      <c r="E86" s="22"/>
      <c r="F86" s="58"/>
      <c r="G86" s="79"/>
      <c r="H86" s="2">
        <f t="shared" ref="H86:H148" si="2">IF(E86="",0,(G86*E86))</f>
        <v>0</v>
      </c>
    </row>
    <row r="87" spans="1:8" x14ac:dyDescent="0.3">
      <c r="A87" s="97">
        <v>79</v>
      </c>
      <c r="B87" s="24"/>
      <c r="C87" s="25"/>
      <c r="D87" s="78"/>
      <c r="E87" s="22"/>
      <c r="F87" s="58"/>
      <c r="G87" s="79"/>
      <c r="H87" s="2">
        <f t="shared" si="2"/>
        <v>0</v>
      </c>
    </row>
    <row r="88" spans="1:8" x14ac:dyDescent="0.3">
      <c r="A88" s="97">
        <v>80</v>
      </c>
      <c r="B88" s="24"/>
      <c r="C88" s="25"/>
      <c r="D88" s="78"/>
      <c r="E88" s="22"/>
      <c r="F88" s="58"/>
      <c r="G88" s="79"/>
      <c r="H88" s="2">
        <f t="shared" si="2"/>
        <v>0</v>
      </c>
    </row>
    <row r="89" spans="1:8" x14ac:dyDescent="0.3">
      <c r="A89" s="97">
        <v>81</v>
      </c>
      <c r="B89" s="24"/>
      <c r="C89" s="25"/>
      <c r="D89" s="78"/>
      <c r="E89" s="22"/>
      <c r="F89" s="58"/>
      <c r="G89" s="79"/>
      <c r="H89" s="2">
        <f t="shared" si="2"/>
        <v>0</v>
      </c>
    </row>
    <row r="90" spans="1:8" x14ac:dyDescent="0.3">
      <c r="A90" s="97">
        <v>82</v>
      </c>
      <c r="B90" s="24"/>
      <c r="C90" s="25"/>
      <c r="D90" s="78"/>
      <c r="E90" s="22"/>
      <c r="F90" s="58"/>
      <c r="G90" s="79"/>
      <c r="H90" s="2">
        <f t="shared" si="2"/>
        <v>0</v>
      </c>
    </row>
    <row r="91" spans="1:8" x14ac:dyDescent="0.3">
      <c r="A91" s="97">
        <f>A90+1</f>
        <v>83</v>
      </c>
      <c r="B91" s="24"/>
      <c r="C91" s="25"/>
      <c r="D91" s="78"/>
      <c r="E91" s="22"/>
      <c r="F91" s="58"/>
      <c r="G91" s="79"/>
      <c r="H91" s="2">
        <f t="shared" ref="H91:H115" si="3">IF(E91="",0,(G91*E91))</f>
        <v>0</v>
      </c>
    </row>
    <row r="92" spans="1:8" x14ac:dyDescent="0.3">
      <c r="A92" s="97">
        <f t="shared" ref="A92:A148" si="4">A91+1</f>
        <v>84</v>
      </c>
      <c r="B92" s="24"/>
      <c r="C92" s="25"/>
      <c r="D92" s="78"/>
      <c r="E92" s="22"/>
      <c r="F92" s="58"/>
      <c r="G92" s="79"/>
      <c r="H92" s="2">
        <f t="shared" si="3"/>
        <v>0</v>
      </c>
    </row>
    <row r="93" spans="1:8" x14ac:dyDescent="0.3">
      <c r="A93" s="97">
        <f t="shared" si="4"/>
        <v>85</v>
      </c>
      <c r="B93" s="24"/>
      <c r="C93" s="25"/>
      <c r="D93" s="78"/>
      <c r="E93" s="22"/>
      <c r="F93" s="58"/>
      <c r="G93" s="79"/>
      <c r="H93" s="2">
        <f t="shared" si="3"/>
        <v>0</v>
      </c>
    </row>
    <row r="94" spans="1:8" x14ac:dyDescent="0.3">
      <c r="A94" s="97">
        <f t="shared" si="4"/>
        <v>86</v>
      </c>
      <c r="B94" s="24"/>
      <c r="C94" s="25"/>
      <c r="D94" s="78"/>
      <c r="E94" s="22"/>
      <c r="F94" s="58"/>
      <c r="G94" s="79"/>
      <c r="H94" s="2">
        <f t="shared" si="3"/>
        <v>0</v>
      </c>
    </row>
    <row r="95" spans="1:8" x14ac:dyDescent="0.3">
      <c r="A95" s="97">
        <f t="shared" si="4"/>
        <v>87</v>
      </c>
      <c r="B95" s="24"/>
      <c r="C95" s="25"/>
      <c r="D95" s="78"/>
      <c r="E95" s="22"/>
      <c r="F95" s="58"/>
      <c r="G95" s="79"/>
      <c r="H95" s="2">
        <f t="shared" si="3"/>
        <v>0</v>
      </c>
    </row>
    <row r="96" spans="1:8" x14ac:dyDescent="0.3">
      <c r="A96" s="97">
        <f t="shared" si="4"/>
        <v>88</v>
      </c>
      <c r="B96" s="24"/>
      <c r="C96" s="25"/>
      <c r="D96" s="78"/>
      <c r="E96" s="22"/>
      <c r="F96" s="58"/>
      <c r="G96" s="79"/>
      <c r="H96" s="2">
        <f t="shared" si="3"/>
        <v>0</v>
      </c>
    </row>
    <row r="97" spans="1:8" x14ac:dyDescent="0.3">
      <c r="A97" s="97">
        <f t="shared" si="4"/>
        <v>89</v>
      </c>
      <c r="B97" s="24"/>
      <c r="C97" s="25"/>
      <c r="D97" s="78"/>
      <c r="E97" s="22"/>
      <c r="F97" s="58"/>
      <c r="G97" s="79"/>
      <c r="H97" s="2">
        <f t="shared" si="3"/>
        <v>0</v>
      </c>
    </row>
    <row r="98" spans="1:8" x14ac:dyDescent="0.3">
      <c r="A98" s="97">
        <f t="shared" si="4"/>
        <v>90</v>
      </c>
      <c r="B98" s="24"/>
      <c r="C98" s="25"/>
      <c r="D98" s="78"/>
      <c r="E98" s="22"/>
      <c r="F98" s="58"/>
      <c r="G98" s="79"/>
      <c r="H98" s="2">
        <f t="shared" si="3"/>
        <v>0</v>
      </c>
    </row>
    <row r="99" spans="1:8" x14ac:dyDescent="0.3">
      <c r="A99" s="97">
        <f t="shared" si="4"/>
        <v>91</v>
      </c>
      <c r="B99" s="24"/>
      <c r="C99" s="25"/>
      <c r="D99" s="78"/>
      <c r="E99" s="22"/>
      <c r="F99" s="58"/>
      <c r="G99" s="79"/>
      <c r="H99" s="2">
        <f t="shared" si="3"/>
        <v>0</v>
      </c>
    </row>
    <row r="100" spans="1:8" x14ac:dyDescent="0.3">
      <c r="A100" s="97">
        <f t="shared" si="4"/>
        <v>92</v>
      </c>
      <c r="B100" s="24"/>
      <c r="C100" s="25"/>
      <c r="D100" s="78"/>
      <c r="E100" s="22"/>
      <c r="F100" s="58"/>
      <c r="G100" s="79"/>
      <c r="H100" s="2">
        <f t="shared" si="3"/>
        <v>0</v>
      </c>
    </row>
    <row r="101" spans="1:8" x14ac:dyDescent="0.3">
      <c r="A101" s="97">
        <f t="shared" si="4"/>
        <v>93</v>
      </c>
      <c r="B101" s="24"/>
      <c r="C101" s="25"/>
      <c r="D101" s="78"/>
      <c r="E101" s="22"/>
      <c r="F101" s="58"/>
      <c r="G101" s="79"/>
      <c r="H101" s="2">
        <f t="shared" si="3"/>
        <v>0</v>
      </c>
    </row>
    <row r="102" spans="1:8" x14ac:dyDescent="0.3">
      <c r="A102" s="97">
        <f t="shared" si="4"/>
        <v>94</v>
      </c>
      <c r="B102" s="24"/>
      <c r="C102" s="25"/>
      <c r="D102" s="78"/>
      <c r="E102" s="22"/>
      <c r="F102" s="58"/>
      <c r="G102" s="79"/>
      <c r="H102" s="2">
        <f t="shared" si="3"/>
        <v>0</v>
      </c>
    </row>
    <row r="103" spans="1:8" x14ac:dyDescent="0.3">
      <c r="A103" s="97">
        <f t="shared" si="4"/>
        <v>95</v>
      </c>
      <c r="B103" s="24"/>
      <c r="C103" s="25"/>
      <c r="D103" s="78"/>
      <c r="E103" s="22"/>
      <c r="F103" s="58"/>
      <c r="G103" s="79"/>
      <c r="H103" s="2">
        <f t="shared" si="3"/>
        <v>0</v>
      </c>
    </row>
    <row r="104" spans="1:8" x14ac:dyDescent="0.3">
      <c r="A104" s="97">
        <f t="shared" si="4"/>
        <v>96</v>
      </c>
      <c r="B104" s="24"/>
      <c r="C104" s="25"/>
      <c r="D104" s="78"/>
      <c r="E104" s="22"/>
      <c r="F104" s="58"/>
      <c r="G104" s="79"/>
      <c r="H104" s="2">
        <f t="shared" si="3"/>
        <v>0</v>
      </c>
    </row>
    <row r="105" spans="1:8" x14ac:dyDescent="0.3">
      <c r="A105" s="97">
        <f t="shared" si="4"/>
        <v>97</v>
      </c>
      <c r="B105" s="24"/>
      <c r="C105" s="25"/>
      <c r="D105" s="78"/>
      <c r="E105" s="22"/>
      <c r="F105" s="58"/>
      <c r="G105" s="79"/>
      <c r="H105" s="2">
        <f t="shared" si="3"/>
        <v>0</v>
      </c>
    </row>
    <row r="106" spans="1:8" x14ac:dyDescent="0.3">
      <c r="A106" s="97">
        <f t="shared" si="4"/>
        <v>98</v>
      </c>
      <c r="B106" s="24"/>
      <c r="C106" s="25"/>
      <c r="D106" s="78"/>
      <c r="E106" s="22"/>
      <c r="F106" s="58"/>
      <c r="G106" s="79"/>
      <c r="H106" s="2">
        <f t="shared" si="3"/>
        <v>0</v>
      </c>
    </row>
    <row r="107" spans="1:8" x14ac:dyDescent="0.3">
      <c r="A107" s="97">
        <f t="shared" si="4"/>
        <v>99</v>
      </c>
      <c r="B107" s="24"/>
      <c r="C107" s="25"/>
      <c r="D107" s="78"/>
      <c r="E107" s="22"/>
      <c r="F107" s="58"/>
      <c r="G107" s="79"/>
      <c r="H107" s="2">
        <f t="shared" si="3"/>
        <v>0</v>
      </c>
    </row>
    <row r="108" spans="1:8" x14ac:dyDescent="0.3">
      <c r="A108" s="97">
        <f t="shared" si="4"/>
        <v>100</v>
      </c>
      <c r="B108" s="24"/>
      <c r="C108" s="25"/>
      <c r="D108" s="78"/>
      <c r="E108" s="22"/>
      <c r="F108" s="58"/>
      <c r="G108" s="79"/>
      <c r="H108" s="2">
        <f t="shared" si="3"/>
        <v>0</v>
      </c>
    </row>
    <row r="109" spans="1:8" x14ac:dyDescent="0.3">
      <c r="A109" s="97">
        <f t="shared" si="4"/>
        <v>101</v>
      </c>
      <c r="B109" s="24"/>
      <c r="C109" s="25"/>
      <c r="D109" s="78"/>
      <c r="E109" s="22"/>
      <c r="F109" s="58"/>
      <c r="G109" s="79"/>
      <c r="H109" s="2">
        <f t="shared" si="3"/>
        <v>0</v>
      </c>
    </row>
    <row r="110" spans="1:8" x14ac:dyDescent="0.3">
      <c r="A110" s="97">
        <f t="shared" si="4"/>
        <v>102</v>
      </c>
      <c r="B110" s="24"/>
      <c r="C110" s="25"/>
      <c r="D110" s="78"/>
      <c r="E110" s="22"/>
      <c r="F110" s="58"/>
      <c r="G110" s="79"/>
      <c r="H110" s="2">
        <f t="shared" si="3"/>
        <v>0</v>
      </c>
    </row>
    <row r="111" spans="1:8" x14ac:dyDescent="0.3">
      <c r="A111" s="97">
        <f t="shared" si="4"/>
        <v>103</v>
      </c>
      <c r="B111" s="24"/>
      <c r="C111" s="25"/>
      <c r="D111" s="78"/>
      <c r="E111" s="22"/>
      <c r="F111" s="58"/>
      <c r="G111" s="79"/>
      <c r="H111" s="2">
        <f t="shared" si="3"/>
        <v>0</v>
      </c>
    </row>
    <row r="112" spans="1:8" x14ac:dyDescent="0.3">
      <c r="A112" s="97">
        <f t="shared" si="4"/>
        <v>104</v>
      </c>
      <c r="B112" s="24"/>
      <c r="C112" s="25"/>
      <c r="D112" s="78"/>
      <c r="E112" s="22"/>
      <c r="F112" s="58"/>
      <c r="G112" s="79"/>
      <c r="H112" s="2">
        <f t="shared" si="3"/>
        <v>0</v>
      </c>
    </row>
    <row r="113" spans="1:8" x14ac:dyDescent="0.3">
      <c r="A113" s="97">
        <f t="shared" si="4"/>
        <v>105</v>
      </c>
      <c r="B113" s="24"/>
      <c r="C113" s="25"/>
      <c r="D113" s="78"/>
      <c r="E113" s="22"/>
      <c r="F113" s="58"/>
      <c r="G113" s="79"/>
      <c r="H113" s="2">
        <f t="shared" si="3"/>
        <v>0</v>
      </c>
    </row>
    <row r="114" spans="1:8" x14ac:dyDescent="0.3">
      <c r="A114" s="97">
        <f t="shared" si="4"/>
        <v>106</v>
      </c>
      <c r="B114" s="24"/>
      <c r="C114" s="25"/>
      <c r="D114" s="78"/>
      <c r="E114" s="22"/>
      <c r="F114" s="58"/>
      <c r="G114" s="79"/>
      <c r="H114" s="2">
        <f t="shared" si="3"/>
        <v>0</v>
      </c>
    </row>
    <row r="115" spans="1:8" x14ac:dyDescent="0.3">
      <c r="A115" s="97">
        <f t="shared" si="4"/>
        <v>107</v>
      </c>
      <c r="B115" s="24"/>
      <c r="C115" s="25"/>
      <c r="D115" s="78"/>
      <c r="E115" s="22"/>
      <c r="F115" s="58"/>
      <c r="G115" s="79"/>
      <c r="H115" s="2">
        <f t="shared" si="3"/>
        <v>0</v>
      </c>
    </row>
    <row r="116" spans="1:8" x14ac:dyDescent="0.3">
      <c r="A116" s="97">
        <f t="shared" si="4"/>
        <v>108</v>
      </c>
      <c r="B116" s="24"/>
      <c r="C116" s="25"/>
      <c r="D116" s="78"/>
      <c r="E116" s="22"/>
      <c r="F116" s="58"/>
      <c r="G116" s="79"/>
      <c r="H116" s="2">
        <f t="shared" si="2"/>
        <v>0</v>
      </c>
    </row>
    <row r="117" spans="1:8" x14ac:dyDescent="0.3">
      <c r="A117" s="97">
        <f t="shared" si="4"/>
        <v>109</v>
      </c>
      <c r="B117" s="24"/>
      <c r="C117" s="25"/>
      <c r="D117" s="78"/>
      <c r="E117" s="22"/>
      <c r="F117" s="58"/>
      <c r="G117" s="79"/>
      <c r="H117" s="2">
        <f t="shared" si="2"/>
        <v>0</v>
      </c>
    </row>
    <row r="118" spans="1:8" x14ac:dyDescent="0.3">
      <c r="A118" s="97">
        <f t="shared" si="4"/>
        <v>110</v>
      </c>
      <c r="B118" s="24"/>
      <c r="C118" s="25"/>
      <c r="D118" s="78"/>
      <c r="E118" s="22"/>
      <c r="F118" s="58"/>
      <c r="G118" s="79"/>
      <c r="H118" s="2">
        <f t="shared" si="2"/>
        <v>0</v>
      </c>
    </row>
    <row r="119" spans="1:8" x14ac:dyDescent="0.3">
      <c r="A119" s="97">
        <f t="shared" si="4"/>
        <v>111</v>
      </c>
      <c r="B119" s="24"/>
      <c r="C119" s="25"/>
      <c r="D119" s="78"/>
      <c r="E119" s="22"/>
      <c r="F119" s="58"/>
      <c r="G119" s="79"/>
      <c r="H119" s="2">
        <f t="shared" si="2"/>
        <v>0</v>
      </c>
    </row>
    <row r="120" spans="1:8" x14ac:dyDescent="0.3">
      <c r="A120" s="97">
        <f t="shared" si="4"/>
        <v>112</v>
      </c>
      <c r="B120" s="24"/>
      <c r="C120" s="25"/>
      <c r="D120" s="78"/>
      <c r="E120" s="22"/>
      <c r="F120" s="58"/>
      <c r="G120" s="79"/>
      <c r="H120" s="2">
        <f t="shared" si="2"/>
        <v>0</v>
      </c>
    </row>
    <row r="121" spans="1:8" x14ac:dyDescent="0.3">
      <c r="A121" s="97">
        <f t="shared" si="4"/>
        <v>113</v>
      </c>
      <c r="B121" s="24"/>
      <c r="C121" s="25"/>
      <c r="D121" s="78"/>
      <c r="E121" s="22"/>
      <c r="F121" s="58"/>
      <c r="G121" s="79"/>
      <c r="H121" s="2">
        <f t="shared" ref="H121:H147" si="5">IF(E121="",0,(G121*E121))</f>
        <v>0</v>
      </c>
    </row>
    <row r="122" spans="1:8" x14ac:dyDescent="0.3">
      <c r="A122" s="97">
        <f t="shared" si="4"/>
        <v>114</v>
      </c>
      <c r="B122" s="24"/>
      <c r="C122" s="25"/>
      <c r="D122" s="78"/>
      <c r="E122" s="22"/>
      <c r="F122" s="58"/>
      <c r="G122" s="79"/>
      <c r="H122" s="2">
        <f t="shared" si="5"/>
        <v>0</v>
      </c>
    </row>
    <row r="123" spans="1:8" x14ac:dyDescent="0.3">
      <c r="A123" s="97">
        <f t="shared" si="4"/>
        <v>115</v>
      </c>
      <c r="B123" s="24"/>
      <c r="C123" s="25"/>
      <c r="D123" s="78"/>
      <c r="E123" s="22"/>
      <c r="F123" s="58"/>
      <c r="G123" s="79"/>
      <c r="H123" s="2">
        <f t="shared" si="5"/>
        <v>0</v>
      </c>
    </row>
    <row r="124" spans="1:8" x14ac:dyDescent="0.3">
      <c r="A124" s="97">
        <f t="shared" si="4"/>
        <v>116</v>
      </c>
      <c r="B124" s="24"/>
      <c r="C124" s="25"/>
      <c r="D124" s="78"/>
      <c r="E124" s="22"/>
      <c r="F124" s="58"/>
      <c r="G124" s="79"/>
      <c r="H124" s="2">
        <f t="shared" si="5"/>
        <v>0</v>
      </c>
    </row>
    <row r="125" spans="1:8" x14ac:dyDescent="0.3">
      <c r="A125" s="97">
        <f t="shared" si="4"/>
        <v>117</v>
      </c>
      <c r="B125" s="24"/>
      <c r="C125" s="25"/>
      <c r="D125" s="78"/>
      <c r="E125" s="22"/>
      <c r="F125" s="58"/>
      <c r="G125" s="79"/>
      <c r="H125" s="2">
        <f t="shared" si="5"/>
        <v>0</v>
      </c>
    </row>
    <row r="126" spans="1:8" x14ac:dyDescent="0.3">
      <c r="A126" s="97">
        <f t="shared" si="4"/>
        <v>118</v>
      </c>
      <c r="B126" s="24"/>
      <c r="C126" s="25"/>
      <c r="D126" s="78"/>
      <c r="E126" s="22"/>
      <c r="F126" s="58"/>
      <c r="G126" s="79"/>
      <c r="H126" s="2">
        <f t="shared" si="5"/>
        <v>0</v>
      </c>
    </row>
    <row r="127" spans="1:8" x14ac:dyDescent="0.3">
      <c r="A127" s="97">
        <f t="shared" si="4"/>
        <v>119</v>
      </c>
      <c r="B127" s="24"/>
      <c r="C127" s="25"/>
      <c r="D127" s="78"/>
      <c r="E127" s="22"/>
      <c r="F127" s="58"/>
      <c r="G127" s="79"/>
      <c r="H127" s="2">
        <f t="shared" si="5"/>
        <v>0</v>
      </c>
    </row>
    <row r="128" spans="1:8" x14ac:dyDescent="0.3">
      <c r="A128" s="97">
        <f t="shared" si="4"/>
        <v>120</v>
      </c>
      <c r="B128" s="24"/>
      <c r="C128" s="25"/>
      <c r="D128" s="78"/>
      <c r="E128" s="22"/>
      <c r="F128" s="58"/>
      <c r="G128" s="79"/>
      <c r="H128" s="2">
        <f t="shared" si="5"/>
        <v>0</v>
      </c>
    </row>
    <row r="129" spans="1:8" x14ac:dyDescent="0.3">
      <c r="A129" s="97">
        <f t="shared" si="4"/>
        <v>121</v>
      </c>
      <c r="B129" s="24"/>
      <c r="C129" s="25"/>
      <c r="D129" s="78"/>
      <c r="E129" s="22"/>
      <c r="F129" s="58"/>
      <c r="G129" s="79"/>
      <c r="H129" s="2">
        <f t="shared" si="5"/>
        <v>0</v>
      </c>
    </row>
    <row r="130" spans="1:8" x14ac:dyDescent="0.3">
      <c r="A130" s="97">
        <f t="shared" si="4"/>
        <v>122</v>
      </c>
      <c r="B130" s="24"/>
      <c r="C130" s="25"/>
      <c r="D130" s="78"/>
      <c r="E130" s="22"/>
      <c r="F130" s="58"/>
      <c r="G130" s="79"/>
      <c r="H130" s="2">
        <f t="shared" si="5"/>
        <v>0</v>
      </c>
    </row>
    <row r="131" spans="1:8" x14ac:dyDescent="0.3">
      <c r="A131" s="97">
        <f t="shared" si="4"/>
        <v>123</v>
      </c>
      <c r="B131" s="24"/>
      <c r="C131" s="25"/>
      <c r="D131" s="78"/>
      <c r="E131" s="22"/>
      <c r="F131" s="58"/>
      <c r="G131" s="79"/>
      <c r="H131" s="2">
        <f t="shared" si="5"/>
        <v>0</v>
      </c>
    </row>
    <row r="132" spans="1:8" x14ac:dyDescent="0.3">
      <c r="A132" s="97">
        <f t="shared" si="4"/>
        <v>124</v>
      </c>
      <c r="B132" s="24"/>
      <c r="C132" s="25"/>
      <c r="D132" s="78"/>
      <c r="E132" s="22"/>
      <c r="F132" s="58"/>
      <c r="G132" s="79"/>
      <c r="H132" s="2">
        <f t="shared" si="5"/>
        <v>0</v>
      </c>
    </row>
    <row r="133" spans="1:8" x14ac:dyDescent="0.3">
      <c r="A133" s="97">
        <f t="shared" si="4"/>
        <v>125</v>
      </c>
      <c r="B133" s="24"/>
      <c r="C133" s="25"/>
      <c r="D133" s="78"/>
      <c r="E133" s="22"/>
      <c r="F133" s="58"/>
      <c r="G133" s="79"/>
      <c r="H133" s="2">
        <f t="shared" si="5"/>
        <v>0</v>
      </c>
    </row>
    <row r="134" spans="1:8" x14ac:dyDescent="0.3">
      <c r="A134" s="97">
        <f t="shared" si="4"/>
        <v>126</v>
      </c>
      <c r="B134" s="24"/>
      <c r="C134" s="25"/>
      <c r="D134" s="78"/>
      <c r="E134" s="22"/>
      <c r="F134" s="58"/>
      <c r="G134" s="79"/>
      <c r="H134" s="2">
        <f t="shared" si="5"/>
        <v>0</v>
      </c>
    </row>
    <row r="135" spans="1:8" x14ac:dyDescent="0.3">
      <c r="A135" s="97">
        <f t="shared" si="4"/>
        <v>127</v>
      </c>
      <c r="B135" s="24"/>
      <c r="C135" s="25"/>
      <c r="D135" s="78"/>
      <c r="E135" s="22"/>
      <c r="F135" s="58"/>
      <c r="G135" s="79"/>
      <c r="H135" s="2">
        <f t="shared" ref="H135:H140" si="6">IF(E135="",0,(G135*E135))</f>
        <v>0</v>
      </c>
    </row>
    <row r="136" spans="1:8" x14ac:dyDescent="0.3">
      <c r="A136" s="97">
        <f t="shared" si="4"/>
        <v>128</v>
      </c>
      <c r="B136" s="24"/>
      <c r="C136" s="25"/>
      <c r="D136" s="78"/>
      <c r="E136" s="22"/>
      <c r="F136" s="58"/>
      <c r="G136" s="79"/>
      <c r="H136" s="2">
        <f t="shared" si="6"/>
        <v>0</v>
      </c>
    </row>
    <row r="137" spans="1:8" x14ac:dyDescent="0.3">
      <c r="A137" s="97">
        <f t="shared" si="4"/>
        <v>129</v>
      </c>
      <c r="B137" s="24"/>
      <c r="C137" s="25"/>
      <c r="D137" s="78"/>
      <c r="E137" s="22"/>
      <c r="F137" s="58"/>
      <c r="G137" s="79"/>
      <c r="H137" s="2">
        <f t="shared" si="6"/>
        <v>0</v>
      </c>
    </row>
    <row r="138" spans="1:8" x14ac:dyDescent="0.3">
      <c r="A138" s="97">
        <f t="shared" si="4"/>
        <v>130</v>
      </c>
      <c r="B138" s="24"/>
      <c r="C138" s="25"/>
      <c r="D138" s="78"/>
      <c r="E138" s="22"/>
      <c r="F138" s="58"/>
      <c r="G138" s="79"/>
      <c r="H138" s="2">
        <f t="shared" si="6"/>
        <v>0</v>
      </c>
    </row>
    <row r="139" spans="1:8" x14ac:dyDescent="0.3">
      <c r="A139" s="97">
        <f t="shared" si="4"/>
        <v>131</v>
      </c>
      <c r="B139" s="24"/>
      <c r="C139" s="25"/>
      <c r="D139" s="78"/>
      <c r="E139" s="22"/>
      <c r="F139" s="58"/>
      <c r="G139" s="79"/>
      <c r="H139" s="2">
        <f t="shared" si="6"/>
        <v>0</v>
      </c>
    </row>
    <row r="140" spans="1:8" x14ac:dyDescent="0.3">
      <c r="A140" s="97">
        <f t="shared" si="4"/>
        <v>132</v>
      </c>
      <c r="B140" s="24"/>
      <c r="C140" s="25"/>
      <c r="D140" s="78"/>
      <c r="E140" s="22"/>
      <c r="F140" s="58"/>
      <c r="G140" s="79"/>
      <c r="H140" s="2">
        <f t="shared" si="6"/>
        <v>0</v>
      </c>
    </row>
    <row r="141" spans="1:8" x14ac:dyDescent="0.3">
      <c r="A141" s="97">
        <f t="shared" si="4"/>
        <v>133</v>
      </c>
      <c r="B141" s="24"/>
      <c r="C141" s="25"/>
      <c r="D141" s="78"/>
      <c r="E141" s="22"/>
      <c r="F141" s="58"/>
      <c r="G141" s="79"/>
      <c r="H141" s="2">
        <f t="shared" si="5"/>
        <v>0</v>
      </c>
    </row>
    <row r="142" spans="1:8" x14ac:dyDescent="0.3">
      <c r="A142" s="97">
        <f t="shared" si="4"/>
        <v>134</v>
      </c>
      <c r="B142" s="24"/>
      <c r="C142" s="25"/>
      <c r="D142" s="78"/>
      <c r="E142" s="22"/>
      <c r="F142" s="58"/>
      <c r="G142" s="79"/>
      <c r="H142" s="2">
        <f t="shared" si="5"/>
        <v>0</v>
      </c>
    </row>
    <row r="143" spans="1:8" x14ac:dyDescent="0.3">
      <c r="A143" s="97">
        <f t="shared" si="4"/>
        <v>135</v>
      </c>
      <c r="B143" s="24"/>
      <c r="C143" s="25"/>
      <c r="D143" s="78"/>
      <c r="E143" s="22"/>
      <c r="F143" s="58"/>
      <c r="G143" s="79"/>
      <c r="H143" s="2">
        <f t="shared" ref="H143" si="7">IF(E143="",0,(G143*E143))</f>
        <v>0</v>
      </c>
    </row>
    <row r="144" spans="1:8" x14ac:dyDescent="0.3">
      <c r="A144" s="97">
        <f t="shared" si="4"/>
        <v>136</v>
      </c>
      <c r="B144" s="24"/>
      <c r="C144" s="25"/>
      <c r="D144" s="78"/>
      <c r="E144" s="22"/>
      <c r="F144" s="58"/>
      <c r="G144" s="79"/>
      <c r="H144" s="2">
        <f t="shared" si="5"/>
        <v>0</v>
      </c>
    </row>
    <row r="145" spans="1:8" x14ac:dyDescent="0.3">
      <c r="A145" s="97">
        <f t="shared" si="4"/>
        <v>137</v>
      </c>
      <c r="B145" s="24"/>
      <c r="C145" s="25"/>
      <c r="D145" s="78"/>
      <c r="E145" s="22"/>
      <c r="F145" s="58"/>
      <c r="G145" s="79"/>
      <c r="H145" s="2">
        <f t="shared" si="5"/>
        <v>0</v>
      </c>
    </row>
    <row r="146" spans="1:8" x14ac:dyDescent="0.3">
      <c r="A146" s="97">
        <f t="shared" si="4"/>
        <v>138</v>
      </c>
      <c r="B146" s="24"/>
      <c r="C146" s="25"/>
      <c r="D146" s="78"/>
      <c r="E146" s="22"/>
      <c r="F146" s="58"/>
      <c r="G146" s="79"/>
      <c r="H146" s="2">
        <f t="shared" si="5"/>
        <v>0</v>
      </c>
    </row>
    <row r="147" spans="1:8" x14ac:dyDescent="0.3">
      <c r="A147" s="97">
        <f t="shared" si="4"/>
        <v>139</v>
      </c>
      <c r="B147" s="24"/>
      <c r="C147" s="25"/>
      <c r="D147" s="78"/>
      <c r="E147" s="22"/>
      <c r="F147" s="58"/>
      <c r="G147" s="79"/>
      <c r="H147" s="2">
        <f t="shared" si="5"/>
        <v>0</v>
      </c>
    </row>
    <row r="148" spans="1:8" x14ac:dyDescent="0.3">
      <c r="A148" s="97">
        <f t="shared" si="4"/>
        <v>140</v>
      </c>
      <c r="B148" s="61"/>
      <c r="C148" s="62" t="s">
        <v>87</v>
      </c>
      <c r="D148" s="6"/>
      <c r="E148" s="63"/>
      <c r="F148" s="63"/>
      <c r="G148" s="80"/>
      <c r="H148" s="37">
        <f t="shared" si="2"/>
        <v>0</v>
      </c>
    </row>
    <row r="149" spans="1:8" x14ac:dyDescent="0.3">
      <c r="A149" s="97"/>
      <c r="B149" s="64"/>
      <c r="C149" s="7"/>
      <c r="D149" s="7"/>
      <c r="E149" s="65"/>
      <c r="F149" s="65"/>
      <c r="G149" s="65"/>
      <c r="H149" s="66"/>
    </row>
    <row r="150" spans="1:8" x14ac:dyDescent="0.3">
      <c r="A150" s="97">
        <f>A148+1</f>
        <v>141</v>
      </c>
      <c r="B150" s="38"/>
      <c r="C150" s="8" t="s">
        <v>0</v>
      </c>
      <c r="D150" s="9"/>
      <c r="E150" s="10"/>
      <c r="F150" s="10"/>
      <c r="G150" s="23">
        <f>+G20</f>
        <v>0</v>
      </c>
      <c r="H150" s="11">
        <f>+H20</f>
        <v>0</v>
      </c>
    </row>
    <row r="151" spans="1:8" x14ac:dyDescent="0.3">
      <c r="A151" s="97">
        <f>A150+1</f>
        <v>142</v>
      </c>
      <c r="B151" s="33"/>
      <c r="C151" s="12" t="s">
        <v>1</v>
      </c>
      <c r="D151" s="13"/>
      <c r="E151" s="14"/>
      <c r="F151" s="14"/>
      <c r="G151" s="15">
        <f>SUM(G21:G147)</f>
        <v>0</v>
      </c>
      <c r="H151" s="15">
        <f>SUM(H21:H147)</f>
        <v>0</v>
      </c>
    </row>
    <row r="152" spans="1:8" x14ac:dyDescent="0.3">
      <c r="A152" s="97">
        <f t="shared" ref="A152:A155" si="8">A151+1</f>
        <v>143</v>
      </c>
      <c r="B152" s="33"/>
      <c r="C152" s="12" t="s">
        <v>2</v>
      </c>
      <c r="D152" s="13"/>
      <c r="E152" s="14"/>
      <c r="F152" s="14"/>
      <c r="G152" s="15">
        <f>+G148</f>
        <v>0</v>
      </c>
      <c r="H152" s="15">
        <f>+H148</f>
        <v>0</v>
      </c>
    </row>
    <row r="153" spans="1:8" x14ac:dyDescent="0.3">
      <c r="A153" s="97">
        <f t="shared" si="8"/>
        <v>144</v>
      </c>
      <c r="B153" s="33"/>
      <c r="C153" s="12" t="s">
        <v>3</v>
      </c>
      <c r="D153" s="13"/>
      <c r="E153" s="14"/>
      <c r="F153" s="14"/>
      <c r="G153" s="5">
        <f>SUM(G8:G18)</f>
        <v>0</v>
      </c>
      <c r="H153" s="5">
        <f>SUM(H8:H18)</f>
        <v>0</v>
      </c>
    </row>
    <row r="154" spans="1:8" x14ac:dyDescent="0.3">
      <c r="A154" s="97">
        <f t="shared" si="8"/>
        <v>145</v>
      </c>
      <c r="B154" s="33"/>
      <c r="C154" s="12" t="s">
        <v>4</v>
      </c>
      <c r="D154" s="13"/>
      <c r="E154" s="14"/>
      <c r="F154" s="14"/>
      <c r="G154" s="5">
        <f>SUM(G150:G153)</f>
        <v>0</v>
      </c>
      <c r="H154" s="16">
        <f>SUM(H150:H153)</f>
        <v>0</v>
      </c>
    </row>
    <row r="155" spans="1:8" x14ac:dyDescent="0.3">
      <c r="A155" s="97">
        <f t="shared" si="8"/>
        <v>146</v>
      </c>
      <c r="B155" s="34"/>
      <c r="C155" s="17" t="s">
        <v>123</v>
      </c>
      <c r="D155" s="18"/>
      <c r="E155" s="18"/>
      <c r="F155" s="18"/>
      <c r="G155" s="4"/>
      <c r="H155" s="19">
        <f>IFERROR(+H154/G154,0)</f>
        <v>0</v>
      </c>
    </row>
    <row r="156" spans="1:8" x14ac:dyDescent="0.3">
      <c r="B156" s="67"/>
      <c r="E156" s="67"/>
      <c r="F156" s="67"/>
      <c r="G156" s="67"/>
      <c r="H156" s="67"/>
    </row>
    <row r="157" spans="1:8" x14ac:dyDescent="0.3">
      <c r="B157" s="67"/>
      <c r="E157" s="67"/>
      <c r="F157" s="67"/>
      <c r="G157" s="67"/>
      <c r="H157" s="56"/>
    </row>
  </sheetData>
  <sheetProtection algorithmName="SHA-512" hashValue="g3+YqeKv3nItZjfGnBvIrpqYDjzTEHM5hwlFbTs8m2zJSHY0cc3uvXg4mv3VoIxbFsi+Skbi44g+8pOo5R2yAQ==" saltValue="9+viSLdSeJA2TrUW20IV9Q==" spinCount="100000" sheet="1" objects="1" scenarios="1" formatRows="0"/>
  <pageMargins left="0.5" right="0.5" top="0.5" bottom="0.5" header="0.3" footer="0.3"/>
  <pageSetup orientation="portrait" blackAndWhite="1" r:id="rId1"/>
  <headerFooter differentOddEven="1">
    <oddFooter>&amp;RPage &amp;P of &amp;N</oddFooter>
    <evenFooter>&amp;LTitle XIX Inpatient Payment Data&amp;RPage &amp;P of &amp;N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5"/>
  <sheetViews>
    <sheetView zoomScaleNormal="100" workbookViewId="0">
      <selection activeCell="G140" sqref="G140"/>
    </sheetView>
  </sheetViews>
  <sheetFormatPr defaultRowHeight="13" x14ac:dyDescent="0.3"/>
  <cols>
    <col min="1" max="1" width="8.26953125" style="95" customWidth="1"/>
    <col min="2" max="2" width="8.26953125" style="56" bestFit="1" customWidth="1"/>
    <col min="3" max="3" width="5.7265625" style="56" customWidth="1"/>
    <col min="4" max="4" width="29.7265625" style="56" customWidth="1"/>
    <col min="5" max="5" width="11" style="56" bestFit="1" customWidth="1"/>
    <col min="6" max="6" width="11.81640625" style="56" customWidth="1"/>
    <col min="7" max="7" width="11.81640625" style="68" bestFit="1" customWidth="1"/>
    <col min="8" max="257" width="9.1796875" style="56"/>
    <col min="258" max="258" width="15.26953125" style="56" customWidth="1"/>
    <col min="259" max="259" width="37.7265625" style="56" customWidth="1"/>
    <col min="260" max="261" width="15.81640625" style="56" customWidth="1"/>
    <col min="262" max="262" width="17.1796875" style="56" customWidth="1"/>
    <col min="263" max="513" width="9.1796875" style="56"/>
    <col min="514" max="514" width="15.26953125" style="56" customWidth="1"/>
    <col min="515" max="515" width="37.7265625" style="56" customWidth="1"/>
    <col min="516" max="517" width="15.81640625" style="56" customWidth="1"/>
    <col min="518" max="518" width="17.1796875" style="56" customWidth="1"/>
    <col min="519" max="769" width="9.1796875" style="56"/>
    <col min="770" max="770" width="15.26953125" style="56" customWidth="1"/>
    <col min="771" max="771" width="37.7265625" style="56" customWidth="1"/>
    <col min="772" max="773" width="15.81640625" style="56" customWidth="1"/>
    <col min="774" max="774" width="17.1796875" style="56" customWidth="1"/>
    <col min="775" max="1025" width="9.1796875" style="56"/>
    <col min="1026" max="1026" width="15.26953125" style="56" customWidth="1"/>
    <col min="1027" max="1027" width="37.7265625" style="56" customWidth="1"/>
    <col min="1028" max="1029" width="15.81640625" style="56" customWidth="1"/>
    <col min="1030" max="1030" width="17.1796875" style="56" customWidth="1"/>
    <col min="1031" max="1281" width="9.1796875" style="56"/>
    <col min="1282" max="1282" width="15.26953125" style="56" customWidth="1"/>
    <col min="1283" max="1283" width="37.7265625" style="56" customWidth="1"/>
    <col min="1284" max="1285" width="15.81640625" style="56" customWidth="1"/>
    <col min="1286" max="1286" width="17.1796875" style="56" customWidth="1"/>
    <col min="1287" max="1537" width="9.1796875" style="56"/>
    <col min="1538" max="1538" width="15.26953125" style="56" customWidth="1"/>
    <col min="1539" max="1539" width="37.7265625" style="56" customWidth="1"/>
    <col min="1540" max="1541" width="15.81640625" style="56" customWidth="1"/>
    <col min="1542" max="1542" width="17.1796875" style="56" customWidth="1"/>
    <col min="1543" max="1793" width="9.1796875" style="56"/>
    <col min="1794" max="1794" width="15.26953125" style="56" customWidth="1"/>
    <col min="1795" max="1795" width="37.7265625" style="56" customWidth="1"/>
    <col min="1796" max="1797" width="15.81640625" style="56" customWidth="1"/>
    <col min="1798" max="1798" width="17.1796875" style="56" customWidth="1"/>
    <col min="1799" max="2049" width="9.1796875" style="56"/>
    <col min="2050" max="2050" width="15.26953125" style="56" customWidth="1"/>
    <col min="2051" max="2051" width="37.7265625" style="56" customWidth="1"/>
    <col min="2052" max="2053" width="15.81640625" style="56" customWidth="1"/>
    <col min="2054" max="2054" width="17.1796875" style="56" customWidth="1"/>
    <col min="2055" max="2305" width="9.1796875" style="56"/>
    <col min="2306" max="2306" width="15.26953125" style="56" customWidth="1"/>
    <col min="2307" max="2307" width="37.7265625" style="56" customWidth="1"/>
    <col min="2308" max="2309" width="15.81640625" style="56" customWidth="1"/>
    <col min="2310" max="2310" width="17.1796875" style="56" customWidth="1"/>
    <col min="2311" max="2561" width="9.1796875" style="56"/>
    <col min="2562" max="2562" width="15.26953125" style="56" customWidth="1"/>
    <col min="2563" max="2563" width="37.7265625" style="56" customWidth="1"/>
    <col min="2564" max="2565" width="15.81640625" style="56" customWidth="1"/>
    <col min="2566" max="2566" width="17.1796875" style="56" customWidth="1"/>
    <col min="2567" max="2817" width="9.1796875" style="56"/>
    <col min="2818" max="2818" width="15.26953125" style="56" customWidth="1"/>
    <col min="2819" max="2819" width="37.7265625" style="56" customWidth="1"/>
    <col min="2820" max="2821" width="15.81640625" style="56" customWidth="1"/>
    <col min="2822" max="2822" width="17.1796875" style="56" customWidth="1"/>
    <col min="2823" max="3073" width="9.1796875" style="56"/>
    <col min="3074" max="3074" width="15.26953125" style="56" customWidth="1"/>
    <col min="3075" max="3075" width="37.7265625" style="56" customWidth="1"/>
    <col min="3076" max="3077" width="15.81640625" style="56" customWidth="1"/>
    <col min="3078" max="3078" width="17.1796875" style="56" customWidth="1"/>
    <col min="3079" max="3329" width="9.1796875" style="56"/>
    <col min="3330" max="3330" width="15.26953125" style="56" customWidth="1"/>
    <col min="3331" max="3331" width="37.7265625" style="56" customWidth="1"/>
    <col min="3332" max="3333" width="15.81640625" style="56" customWidth="1"/>
    <col min="3334" max="3334" width="17.1796875" style="56" customWidth="1"/>
    <col min="3335" max="3585" width="9.1796875" style="56"/>
    <col min="3586" max="3586" width="15.26953125" style="56" customWidth="1"/>
    <col min="3587" max="3587" width="37.7265625" style="56" customWidth="1"/>
    <col min="3588" max="3589" width="15.81640625" style="56" customWidth="1"/>
    <col min="3590" max="3590" width="17.1796875" style="56" customWidth="1"/>
    <col min="3591" max="3841" width="9.1796875" style="56"/>
    <col min="3842" max="3842" width="15.26953125" style="56" customWidth="1"/>
    <col min="3843" max="3843" width="37.7265625" style="56" customWidth="1"/>
    <col min="3844" max="3845" width="15.81640625" style="56" customWidth="1"/>
    <col min="3846" max="3846" width="17.1796875" style="56" customWidth="1"/>
    <col min="3847" max="4097" width="9.1796875" style="56"/>
    <col min="4098" max="4098" width="15.26953125" style="56" customWidth="1"/>
    <col min="4099" max="4099" width="37.7265625" style="56" customWidth="1"/>
    <col min="4100" max="4101" width="15.81640625" style="56" customWidth="1"/>
    <col min="4102" max="4102" width="17.1796875" style="56" customWidth="1"/>
    <col min="4103" max="4353" width="9.1796875" style="56"/>
    <col min="4354" max="4354" width="15.26953125" style="56" customWidth="1"/>
    <col min="4355" max="4355" width="37.7265625" style="56" customWidth="1"/>
    <col min="4356" max="4357" width="15.81640625" style="56" customWidth="1"/>
    <col min="4358" max="4358" width="17.1796875" style="56" customWidth="1"/>
    <col min="4359" max="4609" width="9.1796875" style="56"/>
    <col min="4610" max="4610" width="15.26953125" style="56" customWidth="1"/>
    <col min="4611" max="4611" width="37.7265625" style="56" customWidth="1"/>
    <col min="4612" max="4613" width="15.81640625" style="56" customWidth="1"/>
    <col min="4614" max="4614" width="17.1796875" style="56" customWidth="1"/>
    <col min="4615" max="4865" width="9.1796875" style="56"/>
    <col min="4866" max="4866" width="15.26953125" style="56" customWidth="1"/>
    <col min="4867" max="4867" width="37.7265625" style="56" customWidth="1"/>
    <col min="4868" max="4869" width="15.81640625" style="56" customWidth="1"/>
    <col min="4870" max="4870" width="17.1796875" style="56" customWidth="1"/>
    <col min="4871" max="5121" width="9.1796875" style="56"/>
    <col min="5122" max="5122" width="15.26953125" style="56" customWidth="1"/>
    <col min="5123" max="5123" width="37.7265625" style="56" customWidth="1"/>
    <col min="5124" max="5125" width="15.81640625" style="56" customWidth="1"/>
    <col min="5126" max="5126" width="17.1796875" style="56" customWidth="1"/>
    <col min="5127" max="5377" width="9.1796875" style="56"/>
    <col min="5378" max="5378" width="15.26953125" style="56" customWidth="1"/>
    <col min="5379" max="5379" width="37.7265625" style="56" customWidth="1"/>
    <col min="5380" max="5381" width="15.81640625" style="56" customWidth="1"/>
    <col min="5382" max="5382" width="17.1796875" style="56" customWidth="1"/>
    <col min="5383" max="5633" width="9.1796875" style="56"/>
    <col min="5634" max="5634" width="15.26953125" style="56" customWidth="1"/>
    <col min="5635" max="5635" width="37.7265625" style="56" customWidth="1"/>
    <col min="5636" max="5637" width="15.81640625" style="56" customWidth="1"/>
    <col min="5638" max="5638" width="17.1796875" style="56" customWidth="1"/>
    <col min="5639" max="5889" width="9.1796875" style="56"/>
    <col min="5890" max="5890" width="15.26953125" style="56" customWidth="1"/>
    <col min="5891" max="5891" width="37.7265625" style="56" customWidth="1"/>
    <col min="5892" max="5893" width="15.81640625" style="56" customWidth="1"/>
    <col min="5894" max="5894" width="17.1796875" style="56" customWidth="1"/>
    <col min="5895" max="6145" width="9.1796875" style="56"/>
    <col min="6146" max="6146" width="15.26953125" style="56" customWidth="1"/>
    <col min="6147" max="6147" width="37.7265625" style="56" customWidth="1"/>
    <col min="6148" max="6149" width="15.81640625" style="56" customWidth="1"/>
    <col min="6150" max="6150" width="17.1796875" style="56" customWidth="1"/>
    <col min="6151" max="6401" width="9.1796875" style="56"/>
    <col min="6402" max="6402" width="15.26953125" style="56" customWidth="1"/>
    <col min="6403" max="6403" width="37.7265625" style="56" customWidth="1"/>
    <col min="6404" max="6405" width="15.81640625" style="56" customWidth="1"/>
    <col min="6406" max="6406" width="17.1796875" style="56" customWidth="1"/>
    <col min="6407" max="6657" width="9.1796875" style="56"/>
    <col min="6658" max="6658" width="15.26953125" style="56" customWidth="1"/>
    <col min="6659" max="6659" width="37.7265625" style="56" customWidth="1"/>
    <col min="6660" max="6661" width="15.81640625" style="56" customWidth="1"/>
    <col min="6662" max="6662" width="17.1796875" style="56" customWidth="1"/>
    <col min="6663" max="6913" width="9.1796875" style="56"/>
    <col min="6914" max="6914" width="15.26953125" style="56" customWidth="1"/>
    <col min="6915" max="6915" width="37.7265625" style="56" customWidth="1"/>
    <col min="6916" max="6917" width="15.81640625" style="56" customWidth="1"/>
    <col min="6918" max="6918" width="17.1796875" style="56" customWidth="1"/>
    <col min="6919" max="7169" width="9.1796875" style="56"/>
    <col min="7170" max="7170" width="15.26953125" style="56" customWidth="1"/>
    <col min="7171" max="7171" width="37.7265625" style="56" customWidth="1"/>
    <col min="7172" max="7173" width="15.81640625" style="56" customWidth="1"/>
    <col min="7174" max="7174" width="17.1796875" style="56" customWidth="1"/>
    <col min="7175" max="7425" width="9.1796875" style="56"/>
    <col min="7426" max="7426" width="15.26953125" style="56" customWidth="1"/>
    <col min="7427" max="7427" width="37.7265625" style="56" customWidth="1"/>
    <col min="7428" max="7429" width="15.81640625" style="56" customWidth="1"/>
    <col min="7430" max="7430" width="17.1796875" style="56" customWidth="1"/>
    <col min="7431" max="7681" width="9.1796875" style="56"/>
    <col min="7682" max="7682" width="15.26953125" style="56" customWidth="1"/>
    <col min="7683" max="7683" width="37.7265625" style="56" customWidth="1"/>
    <col min="7684" max="7685" width="15.81640625" style="56" customWidth="1"/>
    <col min="7686" max="7686" width="17.1796875" style="56" customWidth="1"/>
    <col min="7687" max="7937" width="9.1796875" style="56"/>
    <col min="7938" max="7938" width="15.26953125" style="56" customWidth="1"/>
    <col min="7939" max="7939" width="37.7265625" style="56" customWidth="1"/>
    <col min="7940" max="7941" width="15.81640625" style="56" customWidth="1"/>
    <col min="7942" max="7942" width="17.1796875" style="56" customWidth="1"/>
    <col min="7943" max="8193" width="9.1796875" style="56"/>
    <col min="8194" max="8194" width="15.26953125" style="56" customWidth="1"/>
    <col min="8195" max="8195" width="37.7265625" style="56" customWidth="1"/>
    <col min="8196" max="8197" width="15.81640625" style="56" customWidth="1"/>
    <col min="8198" max="8198" width="17.1796875" style="56" customWidth="1"/>
    <col min="8199" max="8449" width="9.1796875" style="56"/>
    <col min="8450" max="8450" width="15.26953125" style="56" customWidth="1"/>
    <col min="8451" max="8451" width="37.7265625" style="56" customWidth="1"/>
    <col min="8452" max="8453" width="15.81640625" style="56" customWidth="1"/>
    <col min="8454" max="8454" width="17.1796875" style="56" customWidth="1"/>
    <col min="8455" max="8705" width="9.1796875" style="56"/>
    <col min="8706" max="8706" width="15.26953125" style="56" customWidth="1"/>
    <col min="8707" max="8707" width="37.7265625" style="56" customWidth="1"/>
    <col min="8708" max="8709" width="15.81640625" style="56" customWidth="1"/>
    <col min="8710" max="8710" width="17.1796875" style="56" customWidth="1"/>
    <col min="8711" max="8961" width="9.1796875" style="56"/>
    <col min="8962" max="8962" width="15.26953125" style="56" customWidth="1"/>
    <col min="8963" max="8963" width="37.7265625" style="56" customWidth="1"/>
    <col min="8964" max="8965" width="15.81640625" style="56" customWidth="1"/>
    <col min="8966" max="8966" width="17.1796875" style="56" customWidth="1"/>
    <col min="8967" max="9217" width="9.1796875" style="56"/>
    <col min="9218" max="9218" width="15.26953125" style="56" customWidth="1"/>
    <col min="9219" max="9219" width="37.7265625" style="56" customWidth="1"/>
    <col min="9220" max="9221" width="15.81640625" style="56" customWidth="1"/>
    <col min="9222" max="9222" width="17.1796875" style="56" customWidth="1"/>
    <col min="9223" max="9473" width="9.1796875" style="56"/>
    <col min="9474" max="9474" width="15.26953125" style="56" customWidth="1"/>
    <col min="9475" max="9475" width="37.7265625" style="56" customWidth="1"/>
    <col min="9476" max="9477" width="15.81640625" style="56" customWidth="1"/>
    <col min="9478" max="9478" width="17.1796875" style="56" customWidth="1"/>
    <col min="9479" max="9729" width="9.1796875" style="56"/>
    <col min="9730" max="9730" width="15.26953125" style="56" customWidth="1"/>
    <col min="9731" max="9731" width="37.7265625" style="56" customWidth="1"/>
    <col min="9732" max="9733" width="15.81640625" style="56" customWidth="1"/>
    <col min="9734" max="9734" width="17.1796875" style="56" customWidth="1"/>
    <col min="9735" max="9985" width="9.1796875" style="56"/>
    <col min="9986" max="9986" width="15.26953125" style="56" customWidth="1"/>
    <col min="9987" max="9987" width="37.7265625" style="56" customWidth="1"/>
    <col min="9988" max="9989" width="15.81640625" style="56" customWidth="1"/>
    <col min="9990" max="9990" width="17.1796875" style="56" customWidth="1"/>
    <col min="9991" max="10241" width="9.1796875" style="56"/>
    <col min="10242" max="10242" width="15.26953125" style="56" customWidth="1"/>
    <col min="10243" max="10243" width="37.7265625" style="56" customWidth="1"/>
    <col min="10244" max="10245" width="15.81640625" style="56" customWidth="1"/>
    <col min="10246" max="10246" width="17.1796875" style="56" customWidth="1"/>
    <col min="10247" max="10497" width="9.1796875" style="56"/>
    <col min="10498" max="10498" width="15.26953125" style="56" customWidth="1"/>
    <col min="10499" max="10499" width="37.7265625" style="56" customWidth="1"/>
    <col min="10500" max="10501" width="15.81640625" style="56" customWidth="1"/>
    <col min="10502" max="10502" width="17.1796875" style="56" customWidth="1"/>
    <col min="10503" max="10753" width="9.1796875" style="56"/>
    <col min="10754" max="10754" width="15.26953125" style="56" customWidth="1"/>
    <col min="10755" max="10755" width="37.7265625" style="56" customWidth="1"/>
    <col min="10756" max="10757" width="15.81640625" style="56" customWidth="1"/>
    <col min="10758" max="10758" width="17.1796875" style="56" customWidth="1"/>
    <col min="10759" max="11009" width="9.1796875" style="56"/>
    <col min="11010" max="11010" width="15.26953125" style="56" customWidth="1"/>
    <col min="11011" max="11011" width="37.7265625" style="56" customWidth="1"/>
    <col min="11012" max="11013" width="15.81640625" style="56" customWidth="1"/>
    <col min="11014" max="11014" width="17.1796875" style="56" customWidth="1"/>
    <col min="11015" max="11265" width="9.1796875" style="56"/>
    <col min="11266" max="11266" width="15.26953125" style="56" customWidth="1"/>
    <col min="11267" max="11267" width="37.7265625" style="56" customWidth="1"/>
    <col min="11268" max="11269" width="15.81640625" style="56" customWidth="1"/>
    <col min="11270" max="11270" width="17.1796875" style="56" customWidth="1"/>
    <col min="11271" max="11521" width="9.1796875" style="56"/>
    <col min="11522" max="11522" width="15.26953125" style="56" customWidth="1"/>
    <col min="11523" max="11523" width="37.7265625" style="56" customWidth="1"/>
    <col min="11524" max="11525" width="15.81640625" style="56" customWidth="1"/>
    <col min="11526" max="11526" width="17.1796875" style="56" customWidth="1"/>
    <col min="11527" max="11777" width="9.1796875" style="56"/>
    <col min="11778" max="11778" width="15.26953125" style="56" customWidth="1"/>
    <col min="11779" max="11779" width="37.7265625" style="56" customWidth="1"/>
    <col min="11780" max="11781" width="15.81640625" style="56" customWidth="1"/>
    <col min="11782" max="11782" width="17.1796875" style="56" customWidth="1"/>
    <col min="11783" max="12033" width="9.1796875" style="56"/>
    <col min="12034" max="12034" width="15.26953125" style="56" customWidth="1"/>
    <col min="12035" max="12035" width="37.7265625" style="56" customWidth="1"/>
    <col min="12036" max="12037" width="15.81640625" style="56" customWidth="1"/>
    <col min="12038" max="12038" width="17.1796875" style="56" customWidth="1"/>
    <col min="12039" max="12289" width="9.1796875" style="56"/>
    <col min="12290" max="12290" width="15.26953125" style="56" customWidth="1"/>
    <col min="12291" max="12291" width="37.7265625" style="56" customWidth="1"/>
    <col min="12292" max="12293" width="15.81640625" style="56" customWidth="1"/>
    <col min="12294" max="12294" width="17.1796875" style="56" customWidth="1"/>
    <col min="12295" max="12545" width="9.1796875" style="56"/>
    <col min="12546" max="12546" width="15.26953125" style="56" customWidth="1"/>
    <col min="12547" max="12547" width="37.7265625" style="56" customWidth="1"/>
    <col min="12548" max="12549" width="15.81640625" style="56" customWidth="1"/>
    <col min="12550" max="12550" width="17.1796875" style="56" customWidth="1"/>
    <col min="12551" max="12801" width="9.1796875" style="56"/>
    <col min="12802" max="12802" width="15.26953125" style="56" customWidth="1"/>
    <col min="12803" max="12803" width="37.7265625" style="56" customWidth="1"/>
    <col min="12804" max="12805" width="15.81640625" style="56" customWidth="1"/>
    <col min="12806" max="12806" width="17.1796875" style="56" customWidth="1"/>
    <col min="12807" max="13057" width="9.1796875" style="56"/>
    <col min="13058" max="13058" width="15.26953125" style="56" customWidth="1"/>
    <col min="13059" max="13059" width="37.7265625" style="56" customWidth="1"/>
    <col min="13060" max="13061" width="15.81640625" style="56" customWidth="1"/>
    <col min="13062" max="13062" width="17.1796875" style="56" customWidth="1"/>
    <col min="13063" max="13313" width="9.1796875" style="56"/>
    <col min="13314" max="13314" width="15.26953125" style="56" customWidth="1"/>
    <col min="13315" max="13315" width="37.7265625" style="56" customWidth="1"/>
    <col min="13316" max="13317" width="15.81640625" style="56" customWidth="1"/>
    <col min="13318" max="13318" width="17.1796875" style="56" customWidth="1"/>
    <col min="13319" max="13569" width="9.1796875" style="56"/>
    <col min="13570" max="13570" width="15.26953125" style="56" customWidth="1"/>
    <col min="13571" max="13571" width="37.7265625" style="56" customWidth="1"/>
    <col min="13572" max="13573" width="15.81640625" style="56" customWidth="1"/>
    <col min="13574" max="13574" width="17.1796875" style="56" customWidth="1"/>
    <col min="13575" max="13825" width="9.1796875" style="56"/>
    <col min="13826" max="13826" width="15.26953125" style="56" customWidth="1"/>
    <col min="13827" max="13827" width="37.7265625" style="56" customWidth="1"/>
    <col min="13828" max="13829" width="15.81640625" style="56" customWidth="1"/>
    <col min="13830" max="13830" width="17.1796875" style="56" customWidth="1"/>
    <col min="13831" max="14081" width="9.1796875" style="56"/>
    <col min="14082" max="14082" width="15.26953125" style="56" customWidth="1"/>
    <col min="14083" max="14083" width="37.7265625" style="56" customWidth="1"/>
    <col min="14084" max="14085" width="15.81640625" style="56" customWidth="1"/>
    <col min="14086" max="14086" width="17.1796875" style="56" customWidth="1"/>
    <col min="14087" max="14337" width="9.1796875" style="56"/>
    <col min="14338" max="14338" width="15.26953125" style="56" customWidth="1"/>
    <col min="14339" max="14339" width="37.7265625" style="56" customWidth="1"/>
    <col min="14340" max="14341" width="15.81640625" style="56" customWidth="1"/>
    <col min="14342" max="14342" width="17.1796875" style="56" customWidth="1"/>
    <col min="14343" max="14593" width="9.1796875" style="56"/>
    <col min="14594" max="14594" width="15.26953125" style="56" customWidth="1"/>
    <col min="14595" max="14595" width="37.7265625" style="56" customWidth="1"/>
    <col min="14596" max="14597" width="15.81640625" style="56" customWidth="1"/>
    <col min="14598" max="14598" width="17.1796875" style="56" customWidth="1"/>
    <col min="14599" max="14849" width="9.1796875" style="56"/>
    <col min="14850" max="14850" width="15.26953125" style="56" customWidth="1"/>
    <col min="14851" max="14851" width="37.7265625" style="56" customWidth="1"/>
    <col min="14852" max="14853" width="15.81640625" style="56" customWidth="1"/>
    <col min="14854" max="14854" width="17.1796875" style="56" customWidth="1"/>
    <col min="14855" max="15105" width="9.1796875" style="56"/>
    <col min="15106" max="15106" width="15.26953125" style="56" customWidth="1"/>
    <col min="15107" max="15107" width="37.7265625" style="56" customWidth="1"/>
    <col min="15108" max="15109" width="15.81640625" style="56" customWidth="1"/>
    <col min="15110" max="15110" width="17.1796875" style="56" customWidth="1"/>
    <col min="15111" max="15361" width="9.1796875" style="56"/>
    <col min="15362" max="15362" width="15.26953125" style="56" customWidth="1"/>
    <col min="15363" max="15363" width="37.7265625" style="56" customWidth="1"/>
    <col min="15364" max="15365" width="15.81640625" style="56" customWidth="1"/>
    <col min="15366" max="15366" width="17.1796875" style="56" customWidth="1"/>
    <col min="15367" max="15617" width="9.1796875" style="56"/>
    <col min="15618" max="15618" width="15.26953125" style="56" customWidth="1"/>
    <col min="15619" max="15619" width="37.7265625" style="56" customWidth="1"/>
    <col min="15620" max="15621" width="15.81640625" style="56" customWidth="1"/>
    <col min="15622" max="15622" width="17.1796875" style="56" customWidth="1"/>
    <col min="15623" max="15873" width="9.1796875" style="56"/>
    <col min="15874" max="15874" width="15.26953125" style="56" customWidth="1"/>
    <col min="15875" max="15875" width="37.7265625" style="56" customWidth="1"/>
    <col min="15876" max="15877" width="15.81640625" style="56" customWidth="1"/>
    <col min="15878" max="15878" width="17.1796875" style="56" customWidth="1"/>
    <col min="15879" max="16129" width="9.1796875" style="56"/>
    <col min="16130" max="16130" width="15.26953125" style="56" customWidth="1"/>
    <col min="16131" max="16131" width="37.7265625" style="56" customWidth="1"/>
    <col min="16132" max="16133" width="15.81640625" style="56" customWidth="1"/>
    <col min="16134" max="16134" width="17.1796875" style="56" customWidth="1"/>
    <col min="16135" max="16384" width="9.1796875" style="56"/>
  </cols>
  <sheetData>
    <row r="1" spans="1:7" s="26" customFormat="1" x14ac:dyDescent="0.3">
      <c r="A1" s="94"/>
      <c r="B1" s="98" t="s">
        <v>14</v>
      </c>
      <c r="C1" s="98"/>
      <c r="D1" s="98"/>
      <c r="E1" s="98"/>
      <c r="F1" s="98"/>
      <c r="G1" s="98"/>
    </row>
    <row r="2" spans="1:7" s="26" customFormat="1" x14ac:dyDescent="0.3">
      <c r="A2" s="94"/>
      <c r="B2" s="29"/>
    </row>
    <row r="3" spans="1:7" s="26" customFormat="1" x14ac:dyDescent="0.3">
      <c r="A3" s="94"/>
      <c r="B3" s="28" t="s">
        <v>11</v>
      </c>
      <c r="D3" s="49">
        <f>+Inpatient!D3</f>
        <v>0</v>
      </c>
      <c r="E3" s="27"/>
      <c r="F3" s="27"/>
    </row>
    <row r="4" spans="1:7" s="26" customFormat="1" x14ac:dyDescent="0.3">
      <c r="A4" s="94"/>
      <c r="B4" s="28" t="s">
        <v>12</v>
      </c>
      <c r="D4" s="49">
        <f>+Inpatient!D4</f>
        <v>0</v>
      </c>
      <c r="E4" s="32"/>
    </row>
    <row r="5" spans="1:7" s="26" customFormat="1" x14ac:dyDescent="0.3">
      <c r="A5" s="94"/>
      <c r="B5" s="28" t="s">
        <v>13</v>
      </c>
      <c r="D5" s="50">
        <f>+Inpatient!D5</f>
        <v>0</v>
      </c>
      <c r="E5" s="32"/>
    </row>
    <row r="6" spans="1:7" x14ac:dyDescent="0.3">
      <c r="B6" s="31"/>
      <c r="C6" s="31"/>
      <c r="D6" s="31"/>
      <c r="E6" s="31"/>
      <c r="F6" s="31"/>
      <c r="G6" s="31"/>
    </row>
    <row r="7" spans="1:7" s="57" customFormat="1" ht="39" x14ac:dyDescent="0.3">
      <c r="A7" s="36" t="s">
        <v>106</v>
      </c>
      <c r="B7" s="36" t="s">
        <v>5</v>
      </c>
      <c r="C7" s="35" t="s">
        <v>19</v>
      </c>
      <c r="D7" s="35"/>
      <c r="E7" s="36" t="s">
        <v>10</v>
      </c>
      <c r="F7" s="36" t="s">
        <v>16</v>
      </c>
      <c r="G7" s="36" t="s">
        <v>17</v>
      </c>
    </row>
    <row r="8" spans="1:7" x14ac:dyDescent="0.3">
      <c r="A8" s="97">
        <v>1</v>
      </c>
      <c r="B8" s="58"/>
      <c r="C8" s="59" t="s">
        <v>33</v>
      </c>
      <c r="D8" s="39"/>
      <c r="E8" s="60">
        <v>0</v>
      </c>
      <c r="F8" s="81"/>
      <c r="G8" s="2">
        <f>IF(E8="",0,ROUND(F8*E8,0))</f>
        <v>0</v>
      </c>
    </row>
    <row r="9" spans="1:7" x14ac:dyDescent="0.3">
      <c r="A9" s="97">
        <v>2</v>
      </c>
      <c r="B9" s="20">
        <v>50</v>
      </c>
      <c r="C9" s="3" t="s">
        <v>34</v>
      </c>
      <c r="D9" s="77"/>
      <c r="E9" s="22"/>
      <c r="F9" s="79"/>
      <c r="G9" s="2">
        <f t="shared" ref="G9:G40" si="0">IF(E9="",0,(F9*E9))</f>
        <v>0</v>
      </c>
    </row>
    <row r="10" spans="1:7" x14ac:dyDescent="0.3">
      <c r="A10" s="97">
        <v>3</v>
      </c>
      <c r="B10" s="24"/>
      <c r="C10" s="25"/>
      <c r="D10" s="78"/>
      <c r="E10" s="22"/>
      <c r="F10" s="79"/>
      <c r="G10" s="2">
        <f t="shared" si="0"/>
        <v>0</v>
      </c>
    </row>
    <row r="11" spans="1:7" x14ac:dyDescent="0.3">
      <c r="A11" s="97">
        <v>4</v>
      </c>
      <c r="B11" s="24"/>
      <c r="C11" s="25"/>
      <c r="D11" s="78"/>
      <c r="E11" s="22"/>
      <c r="F11" s="79"/>
      <c r="G11" s="2">
        <f t="shared" si="0"/>
        <v>0</v>
      </c>
    </row>
    <row r="12" spans="1:7" x14ac:dyDescent="0.3">
      <c r="A12" s="97">
        <v>5</v>
      </c>
      <c r="B12" s="24"/>
      <c r="C12" s="25"/>
      <c r="D12" s="78"/>
      <c r="E12" s="22"/>
      <c r="F12" s="79"/>
      <c r="G12" s="2">
        <f t="shared" si="0"/>
        <v>0</v>
      </c>
    </row>
    <row r="13" spans="1:7" x14ac:dyDescent="0.3">
      <c r="A13" s="97">
        <v>6</v>
      </c>
      <c r="B13" s="24"/>
      <c r="C13" s="25"/>
      <c r="D13" s="78"/>
      <c r="E13" s="22"/>
      <c r="F13" s="79"/>
      <c r="G13" s="2">
        <f t="shared" si="0"/>
        <v>0</v>
      </c>
    </row>
    <row r="14" spans="1:7" x14ac:dyDescent="0.3">
      <c r="A14" s="97">
        <v>7</v>
      </c>
      <c r="B14" s="24"/>
      <c r="C14" s="25"/>
      <c r="D14" s="78"/>
      <c r="E14" s="22"/>
      <c r="F14" s="79"/>
      <c r="G14" s="2">
        <f t="shared" si="0"/>
        <v>0</v>
      </c>
    </row>
    <row r="15" spans="1:7" x14ac:dyDescent="0.3">
      <c r="A15" s="97">
        <v>8</v>
      </c>
      <c r="B15" s="24"/>
      <c r="C15" s="25"/>
      <c r="D15" s="78"/>
      <c r="E15" s="22"/>
      <c r="F15" s="79"/>
      <c r="G15" s="2">
        <f t="shared" si="0"/>
        <v>0</v>
      </c>
    </row>
    <row r="16" spans="1:7" x14ac:dyDescent="0.3">
      <c r="A16" s="97">
        <v>9</v>
      </c>
      <c r="B16" s="24"/>
      <c r="C16" s="25"/>
      <c r="D16" s="78"/>
      <c r="E16" s="22"/>
      <c r="F16" s="79"/>
      <c r="G16" s="2">
        <f t="shared" si="0"/>
        <v>0</v>
      </c>
    </row>
    <row r="17" spans="1:7" x14ac:dyDescent="0.3">
      <c r="A17" s="97">
        <v>10</v>
      </c>
      <c r="B17" s="24"/>
      <c r="C17" s="25"/>
      <c r="D17" s="78"/>
      <c r="E17" s="22"/>
      <c r="F17" s="79"/>
      <c r="G17" s="2">
        <f t="shared" si="0"/>
        <v>0</v>
      </c>
    </row>
    <row r="18" spans="1:7" x14ac:dyDescent="0.3">
      <c r="A18" s="97">
        <v>11</v>
      </c>
      <c r="B18" s="24"/>
      <c r="C18" s="25"/>
      <c r="D18" s="78"/>
      <c r="E18" s="22"/>
      <c r="F18" s="79"/>
      <c r="G18" s="2">
        <f t="shared" si="0"/>
        <v>0</v>
      </c>
    </row>
    <row r="19" spans="1:7" x14ac:dyDescent="0.3">
      <c r="A19" s="97">
        <v>12</v>
      </c>
      <c r="B19" s="24"/>
      <c r="C19" s="25"/>
      <c r="D19" s="78"/>
      <c r="E19" s="22"/>
      <c r="F19" s="79"/>
      <c r="G19" s="2">
        <f t="shared" si="0"/>
        <v>0</v>
      </c>
    </row>
    <row r="20" spans="1:7" x14ac:dyDescent="0.3">
      <c r="A20" s="97">
        <v>13</v>
      </c>
      <c r="B20" s="24"/>
      <c r="C20" s="25"/>
      <c r="D20" s="78"/>
      <c r="E20" s="22"/>
      <c r="F20" s="79"/>
      <c r="G20" s="2">
        <f t="shared" si="0"/>
        <v>0</v>
      </c>
    </row>
    <row r="21" spans="1:7" x14ac:dyDescent="0.3">
      <c r="A21" s="97">
        <v>14</v>
      </c>
      <c r="B21" s="24"/>
      <c r="C21" s="25"/>
      <c r="D21" s="78"/>
      <c r="E21" s="22"/>
      <c r="F21" s="79"/>
      <c r="G21" s="2">
        <f t="shared" si="0"/>
        <v>0</v>
      </c>
    </row>
    <row r="22" spans="1:7" x14ac:dyDescent="0.3">
      <c r="A22" s="97">
        <v>15</v>
      </c>
      <c r="B22" s="24"/>
      <c r="C22" s="25"/>
      <c r="D22" s="78"/>
      <c r="E22" s="22"/>
      <c r="F22" s="79"/>
      <c r="G22" s="2">
        <f t="shared" si="0"/>
        <v>0</v>
      </c>
    </row>
    <row r="23" spans="1:7" x14ac:dyDescent="0.3">
      <c r="A23" s="97">
        <v>16</v>
      </c>
      <c r="B23" s="24"/>
      <c r="C23" s="25"/>
      <c r="D23" s="78"/>
      <c r="E23" s="22"/>
      <c r="F23" s="79"/>
      <c r="G23" s="2">
        <f t="shared" si="0"/>
        <v>0</v>
      </c>
    </row>
    <row r="24" spans="1:7" x14ac:dyDescent="0.3">
      <c r="A24" s="97">
        <v>17</v>
      </c>
      <c r="B24" s="24"/>
      <c r="C24" s="25"/>
      <c r="D24" s="78"/>
      <c r="E24" s="22"/>
      <c r="F24" s="79"/>
      <c r="G24" s="2">
        <f t="shared" si="0"/>
        <v>0</v>
      </c>
    </row>
    <row r="25" spans="1:7" x14ac:dyDescent="0.3">
      <c r="A25" s="97">
        <v>18</v>
      </c>
      <c r="B25" s="24"/>
      <c r="C25" s="25"/>
      <c r="D25" s="78"/>
      <c r="E25" s="22"/>
      <c r="F25" s="79"/>
      <c r="G25" s="2">
        <f t="shared" si="0"/>
        <v>0</v>
      </c>
    </row>
    <row r="26" spans="1:7" x14ac:dyDescent="0.3">
      <c r="A26" s="97">
        <v>19</v>
      </c>
      <c r="B26" s="24"/>
      <c r="C26" s="25"/>
      <c r="D26" s="78"/>
      <c r="E26" s="22"/>
      <c r="F26" s="79"/>
      <c r="G26" s="2">
        <f t="shared" si="0"/>
        <v>0</v>
      </c>
    </row>
    <row r="27" spans="1:7" x14ac:dyDescent="0.3">
      <c r="A27" s="97">
        <v>20</v>
      </c>
      <c r="B27" s="24"/>
      <c r="C27" s="25"/>
      <c r="D27" s="78"/>
      <c r="E27" s="22"/>
      <c r="F27" s="79"/>
      <c r="G27" s="2">
        <f t="shared" si="0"/>
        <v>0</v>
      </c>
    </row>
    <row r="28" spans="1:7" x14ac:dyDescent="0.3">
      <c r="A28" s="97">
        <v>21</v>
      </c>
      <c r="B28" s="24"/>
      <c r="C28" s="25"/>
      <c r="D28" s="78"/>
      <c r="E28" s="22"/>
      <c r="F28" s="79"/>
      <c r="G28" s="2">
        <f t="shared" si="0"/>
        <v>0</v>
      </c>
    </row>
    <row r="29" spans="1:7" x14ac:dyDescent="0.3">
      <c r="A29" s="97">
        <v>22</v>
      </c>
      <c r="B29" s="24"/>
      <c r="C29" s="25"/>
      <c r="D29" s="78"/>
      <c r="E29" s="22"/>
      <c r="F29" s="79"/>
      <c r="G29" s="2">
        <f t="shared" si="0"/>
        <v>0</v>
      </c>
    </row>
    <row r="30" spans="1:7" x14ac:dyDescent="0.3">
      <c r="A30" s="97">
        <v>23</v>
      </c>
      <c r="B30" s="24"/>
      <c r="C30" s="25"/>
      <c r="D30" s="78"/>
      <c r="E30" s="22"/>
      <c r="F30" s="79"/>
      <c r="G30" s="2">
        <f t="shared" si="0"/>
        <v>0</v>
      </c>
    </row>
    <row r="31" spans="1:7" x14ac:dyDescent="0.3">
      <c r="A31" s="97">
        <v>24</v>
      </c>
      <c r="B31" s="24"/>
      <c r="C31" s="25"/>
      <c r="D31" s="78"/>
      <c r="E31" s="22"/>
      <c r="F31" s="79"/>
      <c r="G31" s="2">
        <f t="shared" si="0"/>
        <v>0</v>
      </c>
    </row>
    <row r="32" spans="1:7" x14ac:dyDescent="0.3">
      <c r="A32" s="97">
        <v>25</v>
      </c>
      <c r="B32" s="24"/>
      <c r="C32" s="25"/>
      <c r="D32" s="78"/>
      <c r="E32" s="22"/>
      <c r="F32" s="79"/>
      <c r="G32" s="2">
        <f t="shared" si="0"/>
        <v>0</v>
      </c>
    </row>
    <row r="33" spans="1:7" x14ac:dyDescent="0.3">
      <c r="A33" s="97">
        <v>26</v>
      </c>
      <c r="B33" s="24"/>
      <c r="C33" s="25"/>
      <c r="D33" s="78"/>
      <c r="E33" s="22"/>
      <c r="F33" s="79"/>
      <c r="G33" s="2">
        <f t="shared" si="0"/>
        <v>0</v>
      </c>
    </row>
    <row r="34" spans="1:7" x14ac:dyDescent="0.3">
      <c r="A34" s="97">
        <v>27</v>
      </c>
      <c r="B34" s="24"/>
      <c r="C34" s="25"/>
      <c r="D34" s="78"/>
      <c r="E34" s="22"/>
      <c r="F34" s="79"/>
      <c r="G34" s="2">
        <f t="shared" si="0"/>
        <v>0</v>
      </c>
    </row>
    <row r="35" spans="1:7" x14ac:dyDescent="0.3">
      <c r="A35" s="97">
        <v>28</v>
      </c>
      <c r="B35" s="24"/>
      <c r="C35" s="25"/>
      <c r="D35" s="78"/>
      <c r="E35" s="22"/>
      <c r="F35" s="79"/>
      <c r="G35" s="2">
        <f t="shared" si="0"/>
        <v>0</v>
      </c>
    </row>
    <row r="36" spans="1:7" x14ac:dyDescent="0.3">
      <c r="A36" s="97">
        <v>29</v>
      </c>
      <c r="B36" s="24"/>
      <c r="C36" s="25"/>
      <c r="D36" s="78"/>
      <c r="E36" s="22"/>
      <c r="F36" s="79"/>
      <c r="G36" s="2">
        <f t="shared" si="0"/>
        <v>0</v>
      </c>
    </row>
    <row r="37" spans="1:7" x14ac:dyDescent="0.3">
      <c r="A37" s="97">
        <v>30</v>
      </c>
      <c r="B37" s="24"/>
      <c r="C37" s="25"/>
      <c r="D37" s="78"/>
      <c r="E37" s="22"/>
      <c r="F37" s="79"/>
      <c r="G37" s="2">
        <f t="shared" si="0"/>
        <v>0</v>
      </c>
    </row>
    <row r="38" spans="1:7" x14ac:dyDescent="0.3">
      <c r="A38" s="97">
        <v>31</v>
      </c>
      <c r="B38" s="24"/>
      <c r="C38" s="25"/>
      <c r="D38" s="78"/>
      <c r="E38" s="22"/>
      <c r="F38" s="79"/>
      <c r="G38" s="2">
        <f t="shared" si="0"/>
        <v>0</v>
      </c>
    </row>
    <row r="39" spans="1:7" x14ac:dyDescent="0.3">
      <c r="A39" s="97">
        <v>32</v>
      </c>
      <c r="B39" s="24"/>
      <c r="C39" s="25"/>
      <c r="D39" s="78"/>
      <c r="E39" s="22"/>
      <c r="F39" s="79"/>
      <c r="G39" s="2">
        <f t="shared" si="0"/>
        <v>0</v>
      </c>
    </row>
    <row r="40" spans="1:7" x14ac:dyDescent="0.3">
      <c r="A40" s="97">
        <v>33</v>
      </c>
      <c r="B40" s="24"/>
      <c r="C40" s="25"/>
      <c r="D40" s="78"/>
      <c r="E40" s="22"/>
      <c r="F40" s="79"/>
      <c r="G40" s="2">
        <f t="shared" si="0"/>
        <v>0</v>
      </c>
    </row>
    <row r="41" spans="1:7" x14ac:dyDescent="0.3">
      <c r="A41" s="97">
        <f>A40+1</f>
        <v>34</v>
      </c>
      <c r="B41" s="24"/>
      <c r="C41" s="25"/>
      <c r="D41" s="78"/>
      <c r="E41" s="22"/>
      <c r="F41" s="79"/>
      <c r="G41" s="2">
        <f t="shared" ref="G41:G72" si="1">IF(E41="",0,(F41*E41))</f>
        <v>0</v>
      </c>
    </row>
    <row r="42" spans="1:7" x14ac:dyDescent="0.3">
      <c r="A42" s="97">
        <f t="shared" ref="A42:A105" si="2">A41+1</f>
        <v>35</v>
      </c>
      <c r="B42" s="24"/>
      <c r="C42" s="25"/>
      <c r="D42" s="78"/>
      <c r="E42" s="22"/>
      <c r="F42" s="79"/>
      <c r="G42" s="2">
        <f t="shared" si="1"/>
        <v>0</v>
      </c>
    </row>
    <row r="43" spans="1:7" x14ac:dyDescent="0.3">
      <c r="A43" s="97">
        <f t="shared" si="2"/>
        <v>36</v>
      </c>
      <c r="B43" s="24"/>
      <c r="C43" s="25"/>
      <c r="D43" s="78"/>
      <c r="E43" s="22"/>
      <c r="F43" s="79"/>
      <c r="G43" s="2">
        <f t="shared" si="1"/>
        <v>0</v>
      </c>
    </row>
    <row r="44" spans="1:7" x14ac:dyDescent="0.3">
      <c r="A44" s="97">
        <f t="shared" si="2"/>
        <v>37</v>
      </c>
      <c r="B44" s="24"/>
      <c r="C44" s="25"/>
      <c r="D44" s="78"/>
      <c r="E44" s="22"/>
      <c r="F44" s="79"/>
      <c r="G44" s="2">
        <f t="shared" si="1"/>
        <v>0</v>
      </c>
    </row>
    <row r="45" spans="1:7" x14ac:dyDescent="0.3">
      <c r="A45" s="97">
        <f t="shared" si="2"/>
        <v>38</v>
      </c>
      <c r="B45" s="24"/>
      <c r="C45" s="25"/>
      <c r="D45" s="78"/>
      <c r="E45" s="22"/>
      <c r="F45" s="79"/>
      <c r="G45" s="2">
        <f t="shared" si="1"/>
        <v>0</v>
      </c>
    </row>
    <row r="46" spans="1:7" x14ac:dyDescent="0.3">
      <c r="A46" s="97">
        <f t="shared" si="2"/>
        <v>39</v>
      </c>
      <c r="B46" s="24"/>
      <c r="C46" s="25"/>
      <c r="D46" s="78"/>
      <c r="E46" s="22"/>
      <c r="F46" s="79"/>
      <c r="G46" s="2">
        <f t="shared" si="1"/>
        <v>0</v>
      </c>
    </row>
    <row r="47" spans="1:7" x14ac:dyDescent="0.3">
      <c r="A47" s="97">
        <f t="shared" si="2"/>
        <v>40</v>
      </c>
      <c r="B47" s="24"/>
      <c r="C47" s="25"/>
      <c r="D47" s="78"/>
      <c r="E47" s="22"/>
      <c r="F47" s="79"/>
      <c r="G47" s="2">
        <f t="shared" si="1"/>
        <v>0</v>
      </c>
    </row>
    <row r="48" spans="1:7" x14ac:dyDescent="0.3">
      <c r="A48" s="97">
        <f t="shared" si="2"/>
        <v>41</v>
      </c>
      <c r="B48" s="24"/>
      <c r="C48" s="25"/>
      <c r="D48" s="78"/>
      <c r="E48" s="22"/>
      <c r="F48" s="79"/>
      <c r="G48" s="2">
        <f t="shared" si="1"/>
        <v>0</v>
      </c>
    </row>
    <row r="49" spans="1:7" x14ac:dyDescent="0.3">
      <c r="A49" s="97">
        <f t="shared" si="2"/>
        <v>42</v>
      </c>
      <c r="B49" s="24"/>
      <c r="C49" s="25"/>
      <c r="D49" s="78"/>
      <c r="E49" s="22"/>
      <c r="F49" s="79"/>
      <c r="G49" s="2">
        <f t="shared" si="1"/>
        <v>0</v>
      </c>
    </row>
    <row r="50" spans="1:7" x14ac:dyDescent="0.3">
      <c r="A50" s="97">
        <f t="shared" si="2"/>
        <v>43</v>
      </c>
      <c r="B50" s="24"/>
      <c r="C50" s="25"/>
      <c r="D50" s="78"/>
      <c r="E50" s="22"/>
      <c r="F50" s="79"/>
      <c r="G50" s="2">
        <f t="shared" si="1"/>
        <v>0</v>
      </c>
    </row>
    <row r="51" spans="1:7" x14ac:dyDescent="0.3">
      <c r="A51" s="97">
        <f t="shared" si="2"/>
        <v>44</v>
      </c>
      <c r="B51" s="24"/>
      <c r="C51" s="25"/>
      <c r="D51" s="78"/>
      <c r="E51" s="22"/>
      <c r="F51" s="79"/>
      <c r="G51" s="2">
        <f t="shared" si="1"/>
        <v>0</v>
      </c>
    </row>
    <row r="52" spans="1:7" x14ac:dyDescent="0.3">
      <c r="A52" s="97">
        <f t="shared" si="2"/>
        <v>45</v>
      </c>
      <c r="B52" s="24"/>
      <c r="C52" s="25"/>
      <c r="D52" s="78"/>
      <c r="E52" s="22"/>
      <c r="F52" s="79"/>
      <c r="G52" s="2">
        <f t="shared" si="1"/>
        <v>0</v>
      </c>
    </row>
    <row r="53" spans="1:7" x14ac:dyDescent="0.3">
      <c r="A53" s="97">
        <f t="shared" si="2"/>
        <v>46</v>
      </c>
      <c r="B53" s="24"/>
      <c r="C53" s="25"/>
      <c r="D53" s="78"/>
      <c r="E53" s="22"/>
      <c r="F53" s="79"/>
      <c r="G53" s="2">
        <f t="shared" si="1"/>
        <v>0</v>
      </c>
    </row>
    <row r="54" spans="1:7" x14ac:dyDescent="0.3">
      <c r="A54" s="97">
        <f t="shared" si="2"/>
        <v>47</v>
      </c>
      <c r="B54" s="24"/>
      <c r="C54" s="25"/>
      <c r="D54" s="78"/>
      <c r="E54" s="22"/>
      <c r="F54" s="79"/>
      <c r="G54" s="2">
        <f t="shared" si="1"/>
        <v>0</v>
      </c>
    </row>
    <row r="55" spans="1:7" x14ac:dyDescent="0.3">
      <c r="A55" s="97">
        <f t="shared" si="2"/>
        <v>48</v>
      </c>
      <c r="B55" s="24"/>
      <c r="C55" s="25"/>
      <c r="D55" s="78"/>
      <c r="E55" s="22"/>
      <c r="F55" s="79"/>
      <c r="G55" s="2">
        <f t="shared" si="1"/>
        <v>0</v>
      </c>
    </row>
    <row r="56" spans="1:7" x14ac:dyDescent="0.3">
      <c r="A56" s="97">
        <f t="shared" si="2"/>
        <v>49</v>
      </c>
      <c r="B56" s="24"/>
      <c r="C56" s="25"/>
      <c r="D56" s="78"/>
      <c r="E56" s="22"/>
      <c r="F56" s="79"/>
      <c r="G56" s="2">
        <f t="shared" si="1"/>
        <v>0</v>
      </c>
    </row>
    <row r="57" spans="1:7" x14ac:dyDescent="0.3">
      <c r="A57" s="97">
        <f t="shared" si="2"/>
        <v>50</v>
      </c>
      <c r="B57" s="24"/>
      <c r="C57" s="25"/>
      <c r="D57" s="78"/>
      <c r="E57" s="22"/>
      <c r="F57" s="79"/>
      <c r="G57" s="2">
        <f t="shared" si="1"/>
        <v>0</v>
      </c>
    </row>
    <row r="58" spans="1:7" x14ac:dyDescent="0.3">
      <c r="A58" s="97">
        <f t="shared" si="2"/>
        <v>51</v>
      </c>
      <c r="B58" s="24"/>
      <c r="C58" s="25"/>
      <c r="D58" s="78"/>
      <c r="E58" s="22"/>
      <c r="F58" s="79"/>
      <c r="G58" s="2">
        <f t="shared" si="1"/>
        <v>0</v>
      </c>
    </row>
    <row r="59" spans="1:7" x14ac:dyDescent="0.3">
      <c r="A59" s="97">
        <f t="shared" si="2"/>
        <v>52</v>
      </c>
      <c r="B59" s="24"/>
      <c r="C59" s="25"/>
      <c r="D59" s="78"/>
      <c r="E59" s="22"/>
      <c r="F59" s="79"/>
      <c r="G59" s="2">
        <f t="shared" si="1"/>
        <v>0</v>
      </c>
    </row>
    <row r="60" spans="1:7" x14ac:dyDescent="0.3">
      <c r="A60" s="97">
        <f t="shared" si="2"/>
        <v>53</v>
      </c>
      <c r="B60" s="24"/>
      <c r="C60" s="25"/>
      <c r="D60" s="78"/>
      <c r="E60" s="22"/>
      <c r="F60" s="79"/>
      <c r="G60" s="2">
        <f t="shared" si="1"/>
        <v>0</v>
      </c>
    </row>
    <row r="61" spans="1:7" x14ac:dyDescent="0.3">
      <c r="A61" s="97">
        <f t="shared" si="2"/>
        <v>54</v>
      </c>
      <c r="B61" s="24"/>
      <c r="C61" s="25"/>
      <c r="D61" s="78"/>
      <c r="E61" s="22"/>
      <c r="F61" s="79"/>
      <c r="G61" s="2">
        <f t="shared" si="1"/>
        <v>0</v>
      </c>
    </row>
    <row r="62" spans="1:7" x14ac:dyDescent="0.3">
      <c r="A62" s="97">
        <f t="shared" si="2"/>
        <v>55</v>
      </c>
      <c r="B62" s="24"/>
      <c r="C62" s="25"/>
      <c r="D62" s="78"/>
      <c r="E62" s="22"/>
      <c r="F62" s="79"/>
      <c r="G62" s="2">
        <f t="shared" si="1"/>
        <v>0</v>
      </c>
    </row>
    <row r="63" spans="1:7" x14ac:dyDescent="0.3">
      <c r="A63" s="97">
        <f t="shared" si="2"/>
        <v>56</v>
      </c>
      <c r="B63" s="24"/>
      <c r="C63" s="25"/>
      <c r="D63" s="78"/>
      <c r="E63" s="22"/>
      <c r="F63" s="79"/>
      <c r="G63" s="2">
        <f t="shared" si="1"/>
        <v>0</v>
      </c>
    </row>
    <row r="64" spans="1:7" x14ac:dyDescent="0.3">
      <c r="A64" s="97">
        <f t="shared" si="2"/>
        <v>57</v>
      </c>
      <c r="B64" s="24"/>
      <c r="C64" s="25"/>
      <c r="D64" s="78"/>
      <c r="E64" s="22"/>
      <c r="F64" s="79"/>
      <c r="G64" s="2">
        <f t="shared" si="1"/>
        <v>0</v>
      </c>
    </row>
    <row r="65" spans="1:7" x14ac:dyDescent="0.3">
      <c r="A65" s="97">
        <f t="shared" si="2"/>
        <v>58</v>
      </c>
      <c r="B65" s="24"/>
      <c r="C65" s="25"/>
      <c r="D65" s="78"/>
      <c r="E65" s="22"/>
      <c r="F65" s="79"/>
      <c r="G65" s="2">
        <f t="shared" si="1"/>
        <v>0</v>
      </c>
    </row>
    <row r="66" spans="1:7" x14ac:dyDescent="0.3">
      <c r="A66" s="97">
        <f t="shared" si="2"/>
        <v>59</v>
      </c>
      <c r="B66" s="24"/>
      <c r="C66" s="25"/>
      <c r="D66" s="78"/>
      <c r="E66" s="22"/>
      <c r="F66" s="79"/>
      <c r="G66" s="2">
        <f t="shared" si="1"/>
        <v>0</v>
      </c>
    </row>
    <row r="67" spans="1:7" x14ac:dyDescent="0.3">
      <c r="A67" s="97">
        <f t="shared" si="2"/>
        <v>60</v>
      </c>
      <c r="B67" s="24"/>
      <c r="C67" s="25"/>
      <c r="D67" s="78"/>
      <c r="E67" s="22"/>
      <c r="F67" s="79"/>
      <c r="G67" s="2">
        <f t="shared" si="1"/>
        <v>0</v>
      </c>
    </row>
    <row r="68" spans="1:7" x14ac:dyDescent="0.3">
      <c r="A68" s="97">
        <f t="shared" si="2"/>
        <v>61</v>
      </c>
      <c r="B68" s="24"/>
      <c r="C68" s="25"/>
      <c r="D68" s="78"/>
      <c r="E68" s="22"/>
      <c r="F68" s="79"/>
      <c r="G68" s="2">
        <f t="shared" si="1"/>
        <v>0</v>
      </c>
    </row>
    <row r="69" spans="1:7" x14ac:dyDescent="0.3">
      <c r="A69" s="97">
        <f t="shared" si="2"/>
        <v>62</v>
      </c>
      <c r="B69" s="24"/>
      <c r="C69" s="25"/>
      <c r="D69" s="78"/>
      <c r="E69" s="22"/>
      <c r="F69" s="79"/>
      <c r="G69" s="2">
        <f t="shared" si="1"/>
        <v>0</v>
      </c>
    </row>
    <row r="70" spans="1:7" x14ac:dyDescent="0.3">
      <c r="A70" s="97">
        <f t="shared" si="2"/>
        <v>63</v>
      </c>
      <c r="B70" s="24"/>
      <c r="C70" s="25"/>
      <c r="D70" s="78"/>
      <c r="E70" s="22"/>
      <c r="F70" s="79"/>
      <c r="G70" s="2">
        <f t="shared" si="1"/>
        <v>0</v>
      </c>
    </row>
    <row r="71" spans="1:7" x14ac:dyDescent="0.3">
      <c r="A71" s="97">
        <f t="shared" si="2"/>
        <v>64</v>
      </c>
      <c r="B71" s="24"/>
      <c r="C71" s="25"/>
      <c r="D71" s="78"/>
      <c r="E71" s="22"/>
      <c r="F71" s="79"/>
      <c r="G71" s="2">
        <f t="shared" si="1"/>
        <v>0</v>
      </c>
    </row>
    <row r="72" spans="1:7" x14ac:dyDescent="0.3">
      <c r="A72" s="97">
        <f t="shared" si="2"/>
        <v>65</v>
      </c>
      <c r="B72" s="24"/>
      <c r="C72" s="25"/>
      <c r="D72" s="78"/>
      <c r="E72" s="22"/>
      <c r="F72" s="79"/>
      <c r="G72" s="2">
        <f t="shared" si="1"/>
        <v>0</v>
      </c>
    </row>
    <row r="73" spans="1:7" x14ac:dyDescent="0.3">
      <c r="A73" s="97">
        <f t="shared" si="2"/>
        <v>66</v>
      </c>
      <c r="B73" s="24"/>
      <c r="C73" s="25"/>
      <c r="D73" s="78"/>
      <c r="E73" s="22"/>
      <c r="F73" s="79"/>
      <c r="G73" s="2">
        <f t="shared" ref="G73:G147" si="3">IF(E73="",0,(F73*E73))</f>
        <v>0</v>
      </c>
    </row>
    <row r="74" spans="1:7" x14ac:dyDescent="0.3">
      <c r="A74" s="97">
        <f t="shared" si="2"/>
        <v>67</v>
      </c>
      <c r="B74" s="24"/>
      <c r="C74" s="25"/>
      <c r="D74" s="78"/>
      <c r="E74" s="22"/>
      <c r="F74" s="79"/>
      <c r="G74" s="2">
        <f t="shared" si="3"/>
        <v>0</v>
      </c>
    </row>
    <row r="75" spans="1:7" x14ac:dyDescent="0.3">
      <c r="A75" s="97">
        <f t="shared" si="2"/>
        <v>68</v>
      </c>
      <c r="B75" s="24"/>
      <c r="C75" s="25"/>
      <c r="D75" s="78"/>
      <c r="E75" s="22"/>
      <c r="F75" s="79"/>
      <c r="G75" s="2">
        <f t="shared" si="3"/>
        <v>0</v>
      </c>
    </row>
    <row r="76" spans="1:7" x14ac:dyDescent="0.3">
      <c r="A76" s="97">
        <f t="shared" si="2"/>
        <v>69</v>
      </c>
      <c r="B76" s="24"/>
      <c r="C76" s="25"/>
      <c r="D76" s="78"/>
      <c r="E76" s="22"/>
      <c r="F76" s="79"/>
      <c r="G76" s="2">
        <f t="shared" si="3"/>
        <v>0</v>
      </c>
    </row>
    <row r="77" spans="1:7" x14ac:dyDescent="0.3">
      <c r="A77" s="97">
        <f t="shared" si="2"/>
        <v>70</v>
      </c>
      <c r="B77" s="24"/>
      <c r="C77" s="25"/>
      <c r="D77" s="78"/>
      <c r="E77" s="22"/>
      <c r="F77" s="79"/>
      <c r="G77" s="2">
        <f t="shared" si="3"/>
        <v>0</v>
      </c>
    </row>
    <row r="78" spans="1:7" x14ac:dyDescent="0.3">
      <c r="A78" s="97">
        <f t="shared" si="2"/>
        <v>71</v>
      </c>
      <c r="B78" s="24"/>
      <c r="C78" s="25"/>
      <c r="D78" s="78"/>
      <c r="E78" s="22"/>
      <c r="F78" s="79"/>
      <c r="G78" s="2">
        <f t="shared" si="3"/>
        <v>0</v>
      </c>
    </row>
    <row r="79" spans="1:7" x14ac:dyDescent="0.3">
      <c r="A79" s="97">
        <f t="shared" si="2"/>
        <v>72</v>
      </c>
      <c r="B79" s="24"/>
      <c r="C79" s="25"/>
      <c r="D79" s="78"/>
      <c r="E79" s="22"/>
      <c r="F79" s="79"/>
      <c r="G79" s="2">
        <f t="shared" si="3"/>
        <v>0</v>
      </c>
    </row>
    <row r="80" spans="1:7" x14ac:dyDescent="0.3">
      <c r="A80" s="97">
        <f t="shared" si="2"/>
        <v>73</v>
      </c>
      <c r="B80" s="24"/>
      <c r="C80" s="25"/>
      <c r="D80" s="78"/>
      <c r="E80" s="22"/>
      <c r="F80" s="79"/>
      <c r="G80" s="2">
        <f t="shared" si="3"/>
        <v>0</v>
      </c>
    </row>
    <row r="81" spans="1:7" x14ac:dyDescent="0.3">
      <c r="A81" s="97">
        <f t="shared" si="2"/>
        <v>74</v>
      </c>
      <c r="B81" s="24"/>
      <c r="C81" s="25"/>
      <c r="D81" s="78"/>
      <c r="E81" s="22"/>
      <c r="F81" s="79"/>
      <c r="G81" s="2">
        <f t="shared" si="3"/>
        <v>0</v>
      </c>
    </row>
    <row r="82" spans="1:7" x14ac:dyDescent="0.3">
      <c r="A82" s="97">
        <f t="shared" si="2"/>
        <v>75</v>
      </c>
      <c r="B82" s="24"/>
      <c r="C82" s="25"/>
      <c r="D82" s="78"/>
      <c r="E82" s="22"/>
      <c r="F82" s="79"/>
      <c r="G82" s="2">
        <f t="shared" si="3"/>
        <v>0</v>
      </c>
    </row>
    <row r="83" spans="1:7" x14ac:dyDescent="0.3">
      <c r="A83" s="97">
        <f t="shared" si="2"/>
        <v>76</v>
      </c>
      <c r="B83" s="24"/>
      <c r="C83" s="25"/>
      <c r="D83" s="78"/>
      <c r="E83" s="22"/>
      <c r="F83" s="79"/>
      <c r="G83" s="2">
        <f t="shared" si="3"/>
        <v>0</v>
      </c>
    </row>
    <row r="84" spans="1:7" x14ac:dyDescent="0.3">
      <c r="A84" s="97">
        <f t="shared" si="2"/>
        <v>77</v>
      </c>
      <c r="B84" s="24"/>
      <c r="C84" s="25"/>
      <c r="D84" s="78"/>
      <c r="E84" s="22"/>
      <c r="F84" s="79"/>
      <c r="G84" s="2">
        <f t="shared" ref="G84:G134" si="4">IF(E84="",0,(F84*E84))</f>
        <v>0</v>
      </c>
    </row>
    <row r="85" spans="1:7" x14ac:dyDescent="0.3">
      <c r="A85" s="97">
        <f t="shared" si="2"/>
        <v>78</v>
      </c>
      <c r="B85" s="24"/>
      <c r="C85" s="25"/>
      <c r="D85" s="78"/>
      <c r="E85" s="22"/>
      <c r="F85" s="79"/>
      <c r="G85" s="2">
        <f t="shared" ref="G85:G115" si="5">IF(E85="",0,(F85*E85))</f>
        <v>0</v>
      </c>
    </row>
    <row r="86" spans="1:7" x14ac:dyDescent="0.3">
      <c r="A86" s="97">
        <f t="shared" si="2"/>
        <v>79</v>
      </c>
      <c r="B86" s="24"/>
      <c r="C86" s="25"/>
      <c r="D86" s="78"/>
      <c r="E86" s="22"/>
      <c r="F86" s="79"/>
      <c r="G86" s="2">
        <f t="shared" si="5"/>
        <v>0</v>
      </c>
    </row>
    <row r="87" spans="1:7" x14ac:dyDescent="0.3">
      <c r="A87" s="97">
        <f t="shared" si="2"/>
        <v>80</v>
      </c>
      <c r="B87" s="24"/>
      <c r="C87" s="25"/>
      <c r="D87" s="78"/>
      <c r="E87" s="22"/>
      <c r="F87" s="79"/>
      <c r="G87" s="2">
        <f t="shared" si="5"/>
        <v>0</v>
      </c>
    </row>
    <row r="88" spans="1:7" x14ac:dyDescent="0.3">
      <c r="A88" s="97">
        <f t="shared" si="2"/>
        <v>81</v>
      </c>
      <c r="B88" s="24"/>
      <c r="C88" s="25"/>
      <c r="D88" s="78"/>
      <c r="E88" s="22"/>
      <c r="F88" s="79"/>
      <c r="G88" s="2">
        <f t="shared" si="5"/>
        <v>0</v>
      </c>
    </row>
    <row r="89" spans="1:7" x14ac:dyDescent="0.3">
      <c r="A89" s="97">
        <f t="shared" si="2"/>
        <v>82</v>
      </c>
      <c r="B89" s="24"/>
      <c r="C89" s="25"/>
      <c r="D89" s="78"/>
      <c r="E89" s="22"/>
      <c r="F89" s="79"/>
      <c r="G89" s="2">
        <f t="shared" si="5"/>
        <v>0</v>
      </c>
    </row>
    <row r="90" spans="1:7" x14ac:dyDescent="0.3">
      <c r="A90" s="97">
        <f t="shared" si="2"/>
        <v>83</v>
      </c>
      <c r="B90" s="24"/>
      <c r="C90" s="25"/>
      <c r="D90" s="78"/>
      <c r="E90" s="22"/>
      <c r="F90" s="79"/>
      <c r="G90" s="2">
        <f t="shared" si="5"/>
        <v>0</v>
      </c>
    </row>
    <row r="91" spans="1:7" x14ac:dyDescent="0.3">
      <c r="A91" s="97">
        <f t="shared" si="2"/>
        <v>84</v>
      </c>
      <c r="B91" s="24"/>
      <c r="C91" s="25"/>
      <c r="D91" s="78"/>
      <c r="E91" s="22"/>
      <c r="F91" s="79"/>
      <c r="G91" s="2">
        <f t="shared" si="5"/>
        <v>0</v>
      </c>
    </row>
    <row r="92" spans="1:7" x14ac:dyDescent="0.3">
      <c r="A92" s="97">
        <f t="shared" si="2"/>
        <v>85</v>
      </c>
      <c r="B92" s="24"/>
      <c r="C92" s="25"/>
      <c r="D92" s="78"/>
      <c r="E92" s="22"/>
      <c r="F92" s="79"/>
      <c r="G92" s="2">
        <f t="shared" si="5"/>
        <v>0</v>
      </c>
    </row>
    <row r="93" spans="1:7" x14ac:dyDescent="0.3">
      <c r="A93" s="97">
        <f t="shared" si="2"/>
        <v>86</v>
      </c>
      <c r="B93" s="24"/>
      <c r="C93" s="25"/>
      <c r="D93" s="78"/>
      <c r="E93" s="22"/>
      <c r="F93" s="79"/>
      <c r="G93" s="2">
        <f t="shared" si="5"/>
        <v>0</v>
      </c>
    </row>
    <row r="94" spans="1:7" x14ac:dyDescent="0.3">
      <c r="A94" s="97">
        <f t="shared" si="2"/>
        <v>87</v>
      </c>
      <c r="B94" s="24"/>
      <c r="C94" s="25"/>
      <c r="D94" s="78"/>
      <c r="E94" s="22"/>
      <c r="F94" s="79"/>
      <c r="G94" s="2">
        <f t="shared" si="5"/>
        <v>0</v>
      </c>
    </row>
    <row r="95" spans="1:7" x14ac:dyDescent="0.3">
      <c r="A95" s="97">
        <f t="shared" si="2"/>
        <v>88</v>
      </c>
      <c r="B95" s="24"/>
      <c r="C95" s="25"/>
      <c r="D95" s="78"/>
      <c r="E95" s="22"/>
      <c r="F95" s="79"/>
      <c r="G95" s="2">
        <f t="shared" si="5"/>
        <v>0</v>
      </c>
    </row>
    <row r="96" spans="1:7" x14ac:dyDescent="0.3">
      <c r="A96" s="97">
        <f t="shared" si="2"/>
        <v>89</v>
      </c>
      <c r="B96" s="24"/>
      <c r="C96" s="25"/>
      <c r="D96" s="78"/>
      <c r="E96" s="22"/>
      <c r="F96" s="79"/>
      <c r="G96" s="2">
        <f t="shared" si="5"/>
        <v>0</v>
      </c>
    </row>
    <row r="97" spans="1:7" x14ac:dyDescent="0.3">
      <c r="A97" s="97">
        <f t="shared" si="2"/>
        <v>90</v>
      </c>
      <c r="B97" s="24"/>
      <c r="C97" s="25"/>
      <c r="D97" s="78"/>
      <c r="E97" s="22"/>
      <c r="F97" s="79"/>
      <c r="G97" s="2">
        <f t="shared" si="5"/>
        <v>0</v>
      </c>
    </row>
    <row r="98" spans="1:7" x14ac:dyDescent="0.3">
      <c r="A98" s="97">
        <f t="shared" si="2"/>
        <v>91</v>
      </c>
      <c r="B98" s="24"/>
      <c r="C98" s="25"/>
      <c r="D98" s="78"/>
      <c r="E98" s="22"/>
      <c r="F98" s="79"/>
      <c r="G98" s="2">
        <f t="shared" si="5"/>
        <v>0</v>
      </c>
    </row>
    <row r="99" spans="1:7" x14ac:dyDescent="0.3">
      <c r="A99" s="97">
        <f t="shared" si="2"/>
        <v>92</v>
      </c>
      <c r="B99" s="24"/>
      <c r="C99" s="25"/>
      <c r="D99" s="78"/>
      <c r="E99" s="22"/>
      <c r="F99" s="79"/>
      <c r="G99" s="2">
        <f t="shared" si="5"/>
        <v>0</v>
      </c>
    </row>
    <row r="100" spans="1:7" x14ac:dyDescent="0.3">
      <c r="A100" s="97">
        <f t="shared" si="2"/>
        <v>93</v>
      </c>
      <c r="B100" s="24"/>
      <c r="C100" s="25"/>
      <c r="D100" s="78"/>
      <c r="E100" s="22"/>
      <c r="F100" s="79"/>
      <c r="G100" s="2">
        <f t="shared" si="5"/>
        <v>0</v>
      </c>
    </row>
    <row r="101" spans="1:7" x14ac:dyDescent="0.3">
      <c r="A101" s="97">
        <f t="shared" si="2"/>
        <v>94</v>
      </c>
      <c r="B101" s="24"/>
      <c r="C101" s="25"/>
      <c r="D101" s="78"/>
      <c r="E101" s="22"/>
      <c r="F101" s="79"/>
      <c r="G101" s="2">
        <f t="shared" si="5"/>
        <v>0</v>
      </c>
    </row>
    <row r="102" spans="1:7" x14ac:dyDescent="0.3">
      <c r="A102" s="97">
        <f t="shared" si="2"/>
        <v>95</v>
      </c>
      <c r="B102" s="24"/>
      <c r="C102" s="25"/>
      <c r="D102" s="78"/>
      <c r="E102" s="22"/>
      <c r="F102" s="79"/>
      <c r="G102" s="2">
        <f t="shared" si="5"/>
        <v>0</v>
      </c>
    </row>
    <row r="103" spans="1:7" x14ac:dyDescent="0.3">
      <c r="A103" s="97">
        <f t="shared" si="2"/>
        <v>96</v>
      </c>
      <c r="B103" s="24"/>
      <c r="C103" s="25"/>
      <c r="D103" s="78"/>
      <c r="E103" s="22"/>
      <c r="F103" s="79"/>
      <c r="G103" s="2">
        <f t="shared" si="5"/>
        <v>0</v>
      </c>
    </row>
    <row r="104" spans="1:7" x14ac:dyDescent="0.3">
      <c r="A104" s="97">
        <f t="shared" si="2"/>
        <v>97</v>
      </c>
      <c r="B104" s="24"/>
      <c r="C104" s="25"/>
      <c r="D104" s="78"/>
      <c r="E104" s="22"/>
      <c r="F104" s="79"/>
      <c r="G104" s="2">
        <f t="shared" si="5"/>
        <v>0</v>
      </c>
    </row>
    <row r="105" spans="1:7" x14ac:dyDescent="0.3">
      <c r="A105" s="97">
        <f t="shared" si="2"/>
        <v>98</v>
      </c>
      <c r="B105" s="24"/>
      <c r="C105" s="25"/>
      <c r="D105" s="78"/>
      <c r="E105" s="22"/>
      <c r="F105" s="79"/>
      <c r="G105" s="2">
        <f t="shared" si="5"/>
        <v>0</v>
      </c>
    </row>
    <row r="106" spans="1:7" x14ac:dyDescent="0.3">
      <c r="A106" s="97">
        <f t="shared" ref="A106:A147" si="6">A105+1</f>
        <v>99</v>
      </c>
      <c r="B106" s="24"/>
      <c r="C106" s="25"/>
      <c r="D106" s="78"/>
      <c r="E106" s="22"/>
      <c r="F106" s="79"/>
      <c r="G106" s="2">
        <f t="shared" si="5"/>
        <v>0</v>
      </c>
    </row>
    <row r="107" spans="1:7" x14ac:dyDescent="0.3">
      <c r="A107" s="97">
        <f t="shared" si="6"/>
        <v>100</v>
      </c>
      <c r="B107" s="24"/>
      <c r="C107" s="25"/>
      <c r="D107" s="78"/>
      <c r="E107" s="22"/>
      <c r="F107" s="79"/>
      <c r="G107" s="2">
        <f t="shared" si="5"/>
        <v>0</v>
      </c>
    </row>
    <row r="108" spans="1:7" x14ac:dyDescent="0.3">
      <c r="A108" s="97">
        <f t="shared" si="6"/>
        <v>101</v>
      </c>
      <c r="B108" s="24"/>
      <c r="C108" s="25"/>
      <c r="D108" s="78"/>
      <c r="E108" s="22"/>
      <c r="F108" s="79"/>
      <c r="G108" s="2">
        <f t="shared" si="5"/>
        <v>0</v>
      </c>
    </row>
    <row r="109" spans="1:7" x14ac:dyDescent="0.3">
      <c r="A109" s="97">
        <f t="shared" si="6"/>
        <v>102</v>
      </c>
      <c r="B109" s="24"/>
      <c r="C109" s="25"/>
      <c r="D109" s="78"/>
      <c r="E109" s="22"/>
      <c r="F109" s="79"/>
      <c r="G109" s="2">
        <f t="shared" si="5"/>
        <v>0</v>
      </c>
    </row>
    <row r="110" spans="1:7" x14ac:dyDescent="0.3">
      <c r="A110" s="97">
        <f t="shared" si="6"/>
        <v>103</v>
      </c>
      <c r="B110" s="24"/>
      <c r="C110" s="25"/>
      <c r="D110" s="78"/>
      <c r="E110" s="22"/>
      <c r="F110" s="79"/>
      <c r="G110" s="2">
        <f t="shared" si="5"/>
        <v>0</v>
      </c>
    </row>
    <row r="111" spans="1:7" x14ac:dyDescent="0.3">
      <c r="A111" s="97">
        <f t="shared" si="6"/>
        <v>104</v>
      </c>
      <c r="B111" s="24"/>
      <c r="C111" s="25"/>
      <c r="D111" s="78"/>
      <c r="E111" s="22"/>
      <c r="F111" s="79"/>
      <c r="G111" s="2">
        <f t="shared" si="5"/>
        <v>0</v>
      </c>
    </row>
    <row r="112" spans="1:7" x14ac:dyDescent="0.3">
      <c r="A112" s="97">
        <f t="shared" si="6"/>
        <v>105</v>
      </c>
      <c r="B112" s="24"/>
      <c r="C112" s="25"/>
      <c r="D112" s="78"/>
      <c r="E112" s="22"/>
      <c r="F112" s="79"/>
      <c r="G112" s="2">
        <f t="shared" si="5"/>
        <v>0</v>
      </c>
    </row>
    <row r="113" spans="1:7" x14ac:dyDescent="0.3">
      <c r="A113" s="97">
        <f t="shared" si="6"/>
        <v>106</v>
      </c>
      <c r="B113" s="24"/>
      <c r="C113" s="25"/>
      <c r="D113" s="78"/>
      <c r="E113" s="22"/>
      <c r="F113" s="79"/>
      <c r="G113" s="2">
        <f t="shared" si="5"/>
        <v>0</v>
      </c>
    </row>
    <row r="114" spans="1:7" x14ac:dyDescent="0.3">
      <c r="A114" s="97">
        <f t="shared" si="6"/>
        <v>107</v>
      </c>
      <c r="B114" s="24"/>
      <c r="C114" s="25"/>
      <c r="D114" s="78"/>
      <c r="E114" s="22"/>
      <c r="F114" s="79"/>
      <c r="G114" s="2">
        <f t="shared" si="5"/>
        <v>0</v>
      </c>
    </row>
    <row r="115" spans="1:7" x14ac:dyDescent="0.3">
      <c r="A115" s="97">
        <f t="shared" si="6"/>
        <v>108</v>
      </c>
      <c r="B115" s="24"/>
      <c r="C115" s="25"/>
      <c r="D115" s="78"/>
      <c r="E115" s="22"/>
      <c r="F115" s="79"/>
      <c r="G115" s="2">
        <f t="shared" si="5"/>
        <v>0</v>
      </c>
    </row>
    <row r="116" spans="1:7" x14ac:dyDescent="0.3">
      <c r="A116" s="97">
        <f t="shared" si="6"/>
        <v>109</v>
      </c>
      <c r="B116" s="24"/>
      <c r="C116" s="25"/>
      <c r="D116" s="78"/>
      <c r="E116" s="22"/>
      <c r="F116" s="79"/>
      <c r="G116" s="2">
        <f t="shared" si="4"/>
        <v>0</v>
      </c>
    </row>
    <row r="117" spans="1:7" x14ac:dyDescent="0.3">
      <c r="A117" s="97">
        <f t="shared" si="6"/>
        <v>110</v>
      </c>
      <c r="B117" s="24"/>
      <c r="C117" s="25"/>
      <c r="D117" s="78"/>
      <c r="E117" s="22"/>
      <c r="F117" s="79"/>
      <c r="G117" s="2">
        <f t="shared" si="4"/>
        <v>0</v>
      </c>
    </row>
    <row r="118" spans="1:7" x14ac:dyDescent="0.3">
      <c r="A118" s="97">
        <f t="shared" si="6"/>
        <v>111</v>
      </c>
      <c r="B118" s="24"/>
      <c r="C118" s="25"/>
      <c r="D118" s="78"/>
      <c r="E118" s="22"/>
      <c r="F118" s="79"/>
      <c r="G118" s="2">
        <f t="shared" si="4"/>
        <v>0</v>
      </c>
    </row>
    <row r="119" spans="1:7" x14ac:dyDescent="0.3">
      <c r="A119" s="97">
        <f t="shared" si="6"/>
        <v>112</v>
      </c>
      <c r="B119" s="24"/>
      <c r="C119" s="25"/>
      <c r="D119" s="78"/>
      <c r="E119" s="22"/>
      <c r="F119" s="79"/>
      <c r="G119" s="2">
        <f t="shared" si="4"/>
        <v>0</v>
      </c>
    </row>
    <row r="120" spans="1:7" x14ac:dyDescent="0.3">
      <c r="A120" s="97">
        <f t="shared" si="6"/>
        <v>113</v>
      </c>
      <c r="B120" s="24"/>
      <c r="C120" s="25"/>
      <c r="D120" s="78"/>
      <c r="E120" s="22"/>
      <c r="F120" s="79"/>
      <c r="G120" s="2">
        <f t="shared" si="4"/>
        <v>0</v>
      </c>
    </row>
    <row r="121" spans="1:7" x14ac:dyDescent="0.3">
      <c r="A121" s="97">
        <f t="shared" si="6"/>
        <v>114</v>
      </c>
      <c r="B121" s="24"/>
      <c r="C121" s="25"/>
      <c r="D121" s="78"/>
      <c r="E121" s="22"/>
      <c r="F121" s="79"/>
      <c r="G121" s="2">
        <f t="shared" si="4"/>
        <v>0</v>
      </c>
    </row>
    <row r="122" spans="1:7" x14ac:dyDescent="0.3">
      <c r="A122" s="97">
        <f t="shared" si="6"/>
        <v>115</v>
      </c>
      <c r="B122" s="24"/>
      <c r="C122" s="25"/>
      <c r="D122" s="78"/>
      <c r="E122" s="22"/>
      <c r="F122" s="79"/>
      <c r="G122" s="2">
        <f t="shared" si="4"/>
        <v>0</v>
      </c>
    </row>
    <row r="123" spans="1:7" x14ac:dyDescent="0.3">
      <c r="A123" s="97">
        <f t="shared" si="6"/>
        <v>116</v>
      </c>
      <c r="B123" s="24"/>
      <c r="C123" s="25"/>
      <c r="D123" s="78"/>
      <c r="E123" s="22"/>
      <c r="F123" s="79"/>
      <c r="G123" s="2">
        <f t="shared" si="4"/>
        <v>0</v>
      </c>
    </row>
    <row r="124" spans="1:7" x14ac:dyDescent="0.3">
      <c r="A124" s="97">
        <f t="shared" si="6"/>
        <v>117</v>
      </c>
      <c r="B124" s="24"/>
      <c r="C124" s="25"/>
      <c r="D124" s="78"/>
      <c r="E124" s="22"/>
      <c r="F124" s="79"/>
      <c r="G124" s="2">
        <f t="shared" si="4"/>
        <v>0</v>
      </c>
    </row>
    <row r="125" spans="1:7" x14ac:dyDescent="0.3">
      <c r="A125" s="97">
        <f t="shared" si="6"/>
        <v>118</v>
      </c>
      <c r="B125" s="24"/>
      <c r="C125" s="25"/>
      <c r="D125" s="78"/>
      <c r="E125" s="22"/>
      <c r="F125" s="79"/>
      <c r="G125" s="2">
        <f t="shared" si="4"/>
        <v>0</v>
      </c>
    </row>
    <row r="126" spans="1:7" x14ac:dyDescent="0.3">
      <c r="A126" s="97">
        <f t="shared" si="6"/>
        <v>119</v>
      </c>
      <c r="B126" s="24"/>
      <c r="C126" s="25"/>
      <c r="D126" s="78"/>
      <c r="E126" s="22"/>
      <c r="F126" s="79"/>
      <c r="G126" s="2">
        <f t="shared" si="4"/>
        <v>0</v>
      </c>
    </row>
    <row r="127" spans="1:7" x14ac:dyDescent="0.3">
      <c r="A127" s="97">
        <f t="shared" si="6"/>
        <v>120</v>
      </c>
      <c r="B127" s="24"/>
      <c r="C127" s="25"/>
      <c r="D127" s="78"/>
      <c r="E127" s="22"/>
      <c r="F127" s="79"/>
      <c r="G127" s="2">
        <f t="shared" si="4"/>
        <v>0</v>
      </c>
    </row>
    <row r="128" spans="1:7" x14ac:dyDescent="0.3">
      <c r="A128" s="97">
        <f t="shared" si="6"/>
        <v>121</v>
      </c>
      <c r="B128" s="24"/>
      <c r="C128" s="25"/>
      <c r="D128" s="78"/>
      <c r="E128" s="22"/>
      <c r="F128" s="79"/>
      <c r="G128" s="2">
        <f t="shared" si="4"/>
        <v>0</v>
      </c>
    </row>
    <row r="129" spans="1:7" x14ac:dyDescent="0.3">
      <c r="A129" s="97">
        <f t="shared" si="6"/>
        <v>122</v>
      </c>
      <c r="B129" s="24"/>
      <c r="C129" s="25"/>
      <c r="D129" s="78"/>
      <c r="E129" s="22"/>
      <c r="F129" s="79"/>
      <c r="G129" s="2">
        <f t="shared" si="4"/>
        <v>0</v>
      </c>
    </row>
    <row r="130" spans="1:7" x14ac:dyDescent="0.3">
      <c r="A130" s="97">
        <f t="shared" si="6"/>
        <v>123</v>
      </c>
      <c r="B130" s="24"/>
      <c r="C130" s="25"/>
      <c r="D130" s="78"/>
      <c r="E130" s="22"/>
      <c r="F130" s="79"/>
      <c r="G130" s="2">
        <f t="shared" si="4"/>
        <v>0</v>
      </c>
    </row>
    <row r="131" spans="1:7" x14ac:dyDescent="0.3">
      <c r="A131" s="97">
        <f t="shared" si="6"/>
        <v>124</v>
      </c>
      <c r="B131" s="24"/>
      <c r="C131" s="25"/>
      <c r="D131" s="78"/>
      <c r="E131" s="22"/>
      <c r="F131" s="79"/>
      <c r="G131" s="2">
        <f t="shared" si="4"/>
        <v>0</v>
      </c>
    </row>
    <row r="132" spans="1:7" x14ac:dyDescent="0.3">
      <c r="A132" s="97">
        <f t="shared" si="6"/>
        <v>125</v>
      </c>
      <c r="B132" s="24"/>
      <c r="C132" s="25"/>
      <c r="D132" s="78"/>
      <c r="E132" s="22"/>
      <c r="F132" s="79"/>
      <c r="G132" s="2">
        <f t="shared" si="4"/>
        <v>0</v>
      </c>
    </row>
    <row r="133" spans="1:7" x14ac:dyDescent="0.3">
      <c r="A133" s="97">
        <f t="shared" si="6"/>
        <v>126</v>
      </c>
      <c r="B133" s="24"/>
      <c r="C133" s="25"/>
      <c r="D133" s="78"/>
      <c r="E133" s="22"/>
      <c r="F133" s="79"/>
      <c r="G133" s="2">
        <f t="shared" si="4"/>
        <v>0</v>
      </c>
    </row>
    <row r="134" spans="1:7" x14ac:dyDescent="0.3">
      <c r="A134" s="97">
        <f t="shared" si="6"/>
        <v>127</v>
      </c>
      <c r="B134" s="24"/>
      <c r="C134" s="25"/>
      <c r="D134" s="78"/>
      <c r="E134" s="22"/>
      <c r="F134" s="79"/>
      <c r="G134" s="2">
        <f t="shared" si="4"/>
        <v>0</v>
      </c>
    </row>
    <row r="135" spans="1:7" x14ac:dyDescent="0.3">
      <c r="A135" s="97">
        <f t="shared" si="6"/>
        <v>128</v>
      </c>
      <c r="B135" s="24"/>
      <c r="C135" s="25"/>
      <c r="D135" s="78"/>
      <c r="E135" s="22"/>
      <c r="F135" s="79"/>
      <c r="G135" s="2">
        <f t="shared" ref="G135:G146" si="7">IF(E135="",0,(F135*E135))</f>
        <v>0</v>
      </c>
    </row>
    <row r="136" spans="1:7" x14ac:dyDescent="0.3">
      <c r="A136" s="97">
        <f t="shared" si="6"/>
        <v>129</v>
      </c>
      <c r="B136" s="24"/>
      <c r="C136" s="25"/>
      <c r="D136" s="78"/>
      <c r="E136" s="22"/>
      <c r="F136" s="79"/>
      <c r="G136" s="2">
        <f t="shared" si="7"/>
        <v>0</v>
      </c>
    </row>
    <row r="137" spans="1:7" x14ac:dyDescent="0.3">
      <c r="A137" s="97">
        <f t="shared" si="6"/>
        <v>130</v>
      </c>
      <c r="B137" s="24"/>
      <c r="C137" s="25"/>
      <c r="D137" s="78"/>
      <c r="E137" s="22"/>
      <c r="F137" s="79"/>
      <c r="G137" s="2">
        <f t="shared" si="7"/>
        <v>0</v>
      </c>
    </row>
    <row r="138" spans="1:7" x14ac:dyDescent="0.3">
      <c r="A138" s="97">
        <f t="shared" si="6"/>
        <v>131</v>
      </c>
      <c r="B138" s="24"/>
      <c r="C138" s="25"/>
      <c r="D138" s="78"/>
      <c r="E138" s="22"/>
      <c r="F138" s="79"/>
      <c r="G138" s="2">
        <f t="shared" si="7"/>
        <v>0</v>
      </c>
    </row>
    <row r="139" spans="1:7" x14ac:dyDescent="0.3">
      <c r="A139" s="97">
        <f t="shared" si="6"/>
        <v>132</v>
      </c>
      <c r="B139" s="24"/>
      <c r="C139" s="25"/>
      <c r="D139" s="78"/>
      <c r="E139" s="22"/>
      <c r="F139" s="79"/>
      <c r="G139" s="2">
        <f t="shared" si="7"/>
        <v>0</v>
      </c>
    </row>
    <row r="140" spans="1:7" x14ac:dyDescent="0.3">
      <c r="A140" s="97">
        <f t="shared" si="6"/>
        <v>133</v>
      </c>
      <c r="B140" s="24"/>
      <c r="C140" s="25"/>
      <c r="D140" s="78"/>
      <c r="E140" s="22"/>
      <c r="F140" s="79"/>
      <c r="G140" s="2">
        <f t="shared" si="7"/>
        <v>0</v>
      </c>
    </row>
    <row r="141" spans="1:7" x14ac:dyDescent="0.3">
      <c r="A141" s="97">
        <f t="shared" si="6"/>
        <v>134</v>
      </c>
      <c r="B141" s="24"/>
      <c r="C141" s="25"/>
      <c r="D141" s="78"/>
      <c r="E141" s="22"/>
      <c r="F141" s="79"/>
      <c r="G141" s="2">
        <f t="shared" si="7"/>
        <v>0</v>
      </c>
    </row>
    <row r="142" spans="1:7" x14ac:dyDescent="0.3">
      <c r="A142" s="97">
        <f t="shared" si="6"/>
        <v>135</v>
      </c>
      <c r="B142" s="24"/>
      <c r="C142" s="25"/>
      <c r="D142" s="78"/>
      <c r="E142" s="22"/>
      <c r="F142" s="79"/>
      <c r="G142" s="2">
        <f t="shared" si="7"/>
        <v>0</v>
      </c>
    </row>
    <row r="143" spans="1:7" x14ac:dyDescent="0.3">
      <c r="A143" s="97">
        <f t="shared" si="6"/>
        <v>136</v>
      </c>
      <c r="B143" s="24"/>
      <c r="C143" s="25"/>
      <c r="D143" s="78"/>
      <c r="E143" s="22"/>
      <c r="F143" s="79"/>
      <c r="G143" s="2">
        <f t="shared" si="7"/>
        <v>0</v>
      </c>
    </row>
    <row r="144" spans="1:7" x14ac:dyDescent="0.3">
      <c r="A144" s="97">
        <f t="shared" si="6"/>
        <v>137</v>
      </c>
      <c r="B144" s="24"/>
      <c r="C144" s="25"/>
      <c r="D144" s="78"/>
      <c r="E144" s="22"/>
      <c r="F144" s="79"/>
      <c r="G144" s="2">
        <f t="shared" si="7"/>
        <v>0</v>
      </c>
    </row>
    <row r="145" spans="1:7" x14ac:dyDescent="0.3">
      <c r="A145" s="97">
        <f t="shared" si="6"/>
        <v>138</v>
      </c>
      <c r="B145" s="24"/>
      <c r="C145" s="25"/>
      <c r="D145" s="78"/>
      <c r="E145" s="22"/>
      <c r="F145" s="79"/>
      <c r="G145" s="2">
        <f t="shared" si="7"/>
        <v>0</v>
      </c>
    </row>
    <row r="146" spans="1:7" x14ac:dyDescent="0.3">
      <c r="A146" s="97">
        <f t="shared" si="6"/>
        <v>139</v>
      </c>
      <c r="B146" s="24"/>
      <c r="C146" s="25"/>
      <c r="D146" s="78"/>
      <c r="E146" s="22"/>
      <c r="F146" s="79"/>
      <c r="G146" s="2">
        <f t="shared" si="7"/>
        <v>0</v>
      </c>
    </row>
    <row r="147" spans="1:7" x14ac:dyDescent="0.3">
      <c r="A147" s="97">
        <f t="shared" si="6"/>
        <v>140</v>
      </c>
      <c r="B147" s="61"/>
      <c r="C147" s="62" t="s">
        <v>87</v>
      </c>
      <c r="D147" s="6"/>
      <c r="E147" s="63"/>
      <c r="F147" s="80"/>
      <c r="G147" s="37">
        <f t="shared" si="3"/>
        <v>0</v>
      </c>
    </row>
    <row r="148" spans="1:7" x14ac:dyDescent="0.3">
      <c r="A148" s="97"/>
      <c r="B148" s="64"/>
      <c r="C148" s="7"/>
      <c r="D148" s="7"/>
      <c r="E148" s="65"/>
      <c r="F148" s="65"/>
      <c r="G148" s="66"/>
    </row>
    <row r="149" spans="1:7" x14ac:dyDescent="0.3">
      <c r="A149" s="97">
        <f>A147+1</f>
        <v>141</v>
      </c>
      <c r="B149" s="38"/>
      <c r="C149" s="8" t="s">
        <v>0</v>
      </c>
      <c r="D149" s="9"/>
      <c r="E149" s="10"/>
      <c r="F149" s="23">
        <f>+F8</f>
        <v>0</v>
      </c>
      <c r="G149" s="11">
        <f>+G8</f>
        <v>0</v>
      </c>
    </row>
    <row r="150" spans="1:7" x14ac:dyDescent="0.3">
      <c r="A150" s="97">
        <f>A149+1</f>
        <v>142</v>
      </c>
      <c r="B150" s="33"/>
      <c r="C150" s="12" t="s">
        <v>20</v>
      </c>
      <c r="D150" s="13"/>
      <c r="E150" s="14"/>
      <c r="F150" s="15">
        <f>SUM(F9:F146)</f>
        <v>0</v>
      </c>
      <c r="G150" s="15">
        <f>SUM(G9:G146)</f>
        <v>0</v>
      </c>
    </row>
    <row r="151" spans="1:7" x14ac:dyDescent="0.3">
      <c r="A151" s="97">
        <f t="shared" ref="A151:A153" si="8">A150+1</f>
        <v>143</v>
      </c>
      <c r="B151" s="33"/>
      <c r="C151" s="12" t="s">
        <v>2</v>
      </c>
      <c r="D151" s="13"/>
      <c r="E151" s="14"/>
      <c r="F151" s="15">
        <f>+F147</f>
        <v>0</v>
      </c>
      <c r="G151" s="15">
        <f>+G147</f>
        <v>0</v>
      </c>
    </row>
    <row r="152" spans="1:7" x14ac:dyDescent="0.3">
      <c r="A152" s="97">
        <f t="shared" si="8"/>
        <v>144</v>
      </c>
      <c r="B152" s="33"/>
      <c r="C152" s="12" t="s">
        <v>21</v>
      </c>
      <c r="D152" s="13"/>
      <c r="E152" s="14"/>
      <c r="F152" s="5">
        <f>SUM(F149:F151)</f>
        <v>0</v>
      </c>
      <c r="G152" s="16">
        <f>SUM(G149:G151)</f>
        <v>0</v>
      </c>
    </row>
    <row r="153" spans="1:7" x14ac:dyDescent="0.3">
      <c r="A153" s="97">
        <f t="shared" si="8"/>
        <v>145</v>
      </c>
      <c r="B153" s="34"/>
      <c r="C153" s="17" t="s">
        <v>129</v>
      </c>
      <c r="D153" s="18"/>
      <c r="E153" s="18"/>
      <c r="F153" s="4"/>
      <c r="G153" s="19">
        <f>IFERROR(+G152/F152,0)</f>
        <v>0</v>
      </c>
    </row>
    <row r="154" spans="1:7" x14ac:dyDescent="0.3">
      <c r="B154" s="67"/>
      <c r="E154" s="67"/>
      <c r="F154" s="67"/>
      <c r="G154" s="67"/>
    </row>
    <row r="155" spans="1:7" x14ac:dyDescent="0.3">
      <c r="B155" s="67"/>
      <c r="E155" s="67"/>
      <c r="F155" s="67"/>
      <c r="G155" s="56"/>
    </row>
  </sheetData>
  <sheetProtection algorithmName="SHA-512" hashValue="nDA4CwmihGpnzbsrzzwQ0iD/Rz8f5rNzskYQLJKDqFTl+Gp1C+DnozRKVm66LAVIdjdVZ+DMJU38itht/atNhQ==" saltValue="OdlDCUHbGZ7OfWVuRqiCKQ==" spinCount="100000" sheet="1" objects="1" scenarios="1" formatRows="0"/>
  <mergeCells count="1">
    <mergeCell ref="B1:G1"/>
  </mergeCells>
  <pageMargins left="0.7" right="0.7" top="0.5" bottom="0.5" header="0.3" footer="0.3"/>
  <pageSetup orientation="portrait" blackAndWhite="1" r:id="rId1"/>
  <headerFooter differentOddEven="1">
    <oddFooter>&amp;RPage &amp;P of &amp;N</oddFooter>
    <evenFooter>&amp;LTitle XIX Outpatient Payment Data&amp;RPage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1"/>
  <sheetViews>
    <sheetView zoomScaleNormal="100" workbookViewId="0"/>
  </sheetViews>
  <sheetFormatPr defaultColWidth="9.1796875" defaultRowHeight="14.5" x14ac:dyDescent="0.35"/>
  <cols>
    <col min="1" max="2" width="8.7265625" style="90" customWidth="1"/>
    <col min="3" max="3" width="9.1796875" style="90"/>
    <col min="4" max="4" width="9.7265625" style="90" customWidth="1"/>
    <col min="5" max="5" width="14.7265625" style="90" customWidth="1"/>
    <col min="6" max="6" width="38.7265625" style="90" customWidth="1"/>
    <col min="7" max="16384" width="9.1796875" style="90"/>
  </cols>
  <sheetData>
    <row r="1" spans="1:6" s="26" customFormat="1" ht="13" x14ac:dyDescent="0.3">
      <c r="A1" s="30" t="s">
        <v>26</v>
      </c>
      <c r="B1" s="30"/>
      <c r="C1" s="30"/>
      <c r="D1" s="30"/>
      <c r="E1" s="30"/>
      <c r="F1" s="30"/>
    </row>
    <row r="2" spans="1:6" s="26" customFormat="1" ht="13" x14ac:dyDescent="0.3">
      <c r="A2" s="29"/>
    </row>
    <row r="3" spans="1:6" s="26" customFormat="1" ht="13" x14ac:dyDescent="0.3">
      <c r="A3" s="28" t="s">
        <v>11</v>
      </c>
      <c r="C3" s="27">
        <f>+Inpatient!D3</f>
        <v>0</v>
      </c>
      <c r="D3" s="27"/>
      <c r="E3" s="27"/>
    </row>
    <row r="4" spans="1:6" s="26" customFormat="1" ht="13" x14ac:dyDescent="0.3">
      <c r="A4" s="28" t="s">
        <v>12</v>
      </c>
      <c r="C4" s="48">
        <f>+Inpatient!D4</f>
        <v>0</v>
      </c>
      <c r="D4" s="53"/>
      <c r="E4" s="53"/>
    </row>
    <row r="5" spans="1:6" s="26" customFormat="1" ht="13" x14ac:dyDescent="0.3">
      <c r="A5" s="28" t="s">
        <v>13</v>
      </c>
      <c r="C5" s="52">
        <f>+Inpatient!D5</f>
        <v>0</v>
      </c>
    </row>
    <row r="6" spans="1:6" s="56" customFormat="1" ht="13" x14ac:dyDescent="0.3">
      <c r="A6" s="31"/>
      <c r="B6" s="31"/>
      <c r="C6" s="31"/>
    </row>
    <row r="7" spans="1:6" s="84" customFormat="1" ht="39.5" x14ac:dyDescent="0.35">
      <c r="A7" s="36" t="s">
        <v>22</v>
      </c>
      <c r="B7" s="36" t="s">
        <v>28</v>
      </c>
      <c r="C7" s="82" t="s">
        <v>23</v>
      </c>
      <c r="D7" s="36" t="s">
        <v>73</v>
      </c>
      <c r="E7" s="36" t="s">
        <v>61</v>
      </c>
      <c r="F7" s="83" t="s">
        <v>24</v>
      </c>
    </row>
    <row r="8" spans="1:6" x14ac:dyDescent="0.35">
      <c r="A8" s="85"/>
      <c r="B8" s="86"/>
      <c r="C8" s="87"/>
      <c r="D8" s="88"/>
      <c r="E8" s="88"/>
      <c r="F8" s="89" t="str">
        <f>IFERROR(VLOOKUP(B8,Inpatient!B:H,2,FALSE),IF(B8&gt;109,"Non-Reimbursable",""))</f>
        <v/>
      </c>
    </row>
    <row r="9" spans="1:6" x14ac:dyDescent="0.35">
      <c r="A9" s="91"/>
      <c r="B9" s="92"/>
      <c r="C9" s="87"/>
      <c r="D9" s="88"/>
      <c r="E9" s="88"/>
      <c r="F9" s="89" t="str">
        <f>IFERROR(VLOOKUP(B9,Inpatient!B:H,2,FALSE),IF(B9&gt;109,"Non-Reimbursable",""))</f>
        <v/>
      </c>
    </row>
    <row r="10" spans="1:6" x14ac:dyDescent="0.35">
      <c r="A10" s="91"/>
      <c r="B10" s="92"/>
      <c r="C10" s="87"/>
      <c r="D10" s="88"/>
      <c r="E10" s="88"/>
      <c r="F10" s="89" t="str">
        <f>IFERROR(VLOOKUP(B10,Inpatient!B:H,2,FALSE),IF(B10&gt;109,"Non-Reimbursable",""))</f>
        <v/>
      </c>
    </row>
    <row r="11" spans="1:6" x14ac:dyDescent="0.35">
      <c r="A11" s="91"/>
      <c r="B11" s="92"/>
      <c r="C11" s="87"/>
      <c r="D11" s="88"/>
      <c r="E11" s="88"/>
      <c r="F11" s="89" t="str">
        <f>IFERROR(VLOOKUP(B11,Inpatient!B:H,2,FALSE),IF(B11&gt;109,"Non-Reimbursable",""))</f>
        <v/>
      </c>
    </row>
    <row r="12" spans="1:6" x14ac:dyDescent="0.35">
      <c r="A12" s="91"/>
      <c r="B12" s="92"/>
      <c r="C12" s="93"/>
      <c r="D12" s="88"/>
      <c r="E12" s="88"/>
      <c r="F12" s="89" t="str">
        <f>IFERROR(VLOOKUP(B12,Inpatient!B:H,2,FALSE),IF(B12&gt;109,"Non-Reimbursable",""))</f>
        <v/>
      </c>
    </row>
    <row r="13" spans="1:6" x14ac:dyDescent="0.35">
      <c r="A13" s="91"/>
      <c r="B13" s="92"/>
      <c r="C13" s="93"/>
      <c r="D13" s="88"/>
      <c r="E13" s="88"/>
      <c r="F13" s="89" t="str">
        <f>IFERROR(VLOOKUP(B13,Inpatient!B:H,2,FALSE),IF(B13&gt;109,"Non-Reimbursable",""))</f>
        <v/>
      </c>
    </row>
    <row r="14" spans="1:6" x14ac:dyDescent="0.35">
      <c r="A14" s="91"/>
      <c r="B14" s="92"/>
      <c r="C14" s="93"/>
      <c r="D14" s="88"/>
      <c r="E14" s="88"/>
      <c r="F14" s="89" t="str">
        <f>IFERROR(VLOOKUP(B14,Inpatient!B:H,2,FALSE),IF(B14&gt;109,"Non-Reimbursable",""))</f>
        <v/>
      </c>
    </row>
    <row r="15" spans="1:6" x14ac:dyDescent="0.35">
      <c r="A15" s="91"/>
      <c r="B15" s="92"/>
      <c r="C15" s="93"/>
      <c r="D15" s="88"/>
      <c r="E15" s="88"/>
      <c r="F15" s="89" t="str">
        <f>IFERROR(VLOOKUP(B15,Inpatient!B:H,2,FALSE),IF(B15&gt;109,"Non-Reimbursable",""))</f>
        <v/>
      </c>
    </row>
    <row r="16" spans="1:6" x14ac:dyDescent="0.35">
      <c r="A16" s="85"/>
      <c r="B16" s="86"/>
      <c r="C16" s="93"/>
      <c r="D16" s="88"/>
      <c r="E16" s="88"/>
      <c r="F16" s="89" t="str">
        <f>IFERROR(VLOOKUP(B16,Inpatient!B:H,2,FALSE),IF(B16&gt;109,"Non-Reimbursable",""))</f>
        <v/>
      </c>
    </row>
    <row r="17" spans="1:6" x14ac:dyDescent="0.35">
      <c r="A17" s="85"/>
      <c r="B17" s="86"/>
      <c r="C17" s="93"/>
      <c r="D17" s="88"/>
      <c r="E17" s="88"/>
      <c r="F17" s="89" t="str">
        <f>IFERROR(VLOOKUP(B17,Inpatient!B:H,2,FALSE),IF(B17&gt;109,"Non-Reimbursable",""))</f>
        <v/>
      </c>
    </row>
    <row r="18" spans="1:6" x14ac:dyDescent="0.35">
      <c r="A18" s="85"/>
      <c r="B18" s="86"/>
      <c r="C18" s="93"/>
      <c r="D18" s="88"/>
      <c r="E18" s="88"/>
      <c r="F18" s="89" t="str">
        <f>IFERROR(VLOOKUP(B18,Inpatient!B:H,2,FALSE),IF(B18&gt;109,"Non-Reimbursable",""))</f>
        <v/>
      </c>
    </row>
    <row r="19" spans="1:6" x14ac:dyDescent="0.35">
      <c r="A19" s="85"/>
      <c r="B19" s="86"/>
      <c r="C19" s="93"/>
      <c r="D19" s="88"/>
      <c r="E19" s="88"/>
      <c r="F19" s="89" t="str">
        <f>IFERROR(VLOOKUP(B19,Inpatient!B:H,2,FALSE),IF(B19&gt;109,"Non-Reimbursable",""))</f>
        <v/>
      </c>
    </row>
    <row r="20" spans="1:6" x14ac:dyDescent="0.35">
      <c r="A20" s="85"/>
      <c r="B20" s="86"/>
      <c r="C20" s="93"/>
      <c r="D20" s="88"/>
      <c r="E20" s="88"/>
      <c r="F20" s="89" t="str">
        <f>IFERROR(VLOOKUP(B20,Inpatient!B:H,2,FALSE),IF(B20&gt;109,"Non-Reimbursable",""))</f>
        <v/>
      </c>
    </row>
    <row r="21" spans="1:6" x14ac:dyDescent="0.35">
      <c r="A21" s="85"/>
      <c r="B21" s="86"/>
      <c r="C21" s="93"/>
      <c r="D21" s="88"/>
      <c r="E21" s="88"/>
      <c r="F21" s="89" t="str">
        <f>IFERROR(VLOOKUP(B21,Inpatient!B:H,2,FALSE),IF(B21&gt;109,"Non-Reimbursable",""))</f>
        <v/>
      </c>
    </row>
    <row r="22" spans="1:6" x14ac:dyDescent="0.35">
      <c r="A22" s="85"/>
      <c r="B22" s="86"/>
      <c r="C22" s="93"/>
      <c r="D22" s="88"/>
      <c r="E22" s="88"/>
      <c r="F22" s="89" t="str">
        <f>IFERROR(VLOOKUP(B22,Inpatient!B:H,2,FALSE),IF(B22&gt;109,"Non-Reimbursable",""))</f>
        <v/>
      </c>
    </row>
    <row r="23" spans="1:6" x14ac:dyDescent="0.35">
      <c r="A23" s="85"/>
      <c r="B23" s="86"/>
      <c r="C23" s="93"/>
      <c r="D23" s="88"/>
      <c r="E23" s="88"/>
      <c r="F23" s="89" t="str">
        <f>IFERROR(VLOOKUP(B23,Inpatient!B:H,2,FALSE),IF(B23&gt;109,"Non-Reimbursable",""))</f>
        <v/>
      </c>
    </row>
    <row r="24" spans="1:6" x14ac:dyDescent="0.35">
      <c r="A24" s="85"/>
      <c r="B24" s="86"/>
      <c r="C24" s="93"/>
      <c r="D24" s="88"/>
      <c r="E24" s="88"/>
      <c r="F24" s="89" t="str">
        <f>IFERROR(VLOOKUP(B24,Inpatient!B:H,2,FALSE),IF(B24&gt;109,"Non-Reimbursable",""))</f>
        <v/>
      </c>
    </row>
    <row r="25" spans="1:6" x14ac:dyDescent="0.35">
      <c r="A25" s="85"/>
      <c r="B25" s="86"/>
      <c r="C25" s="93"/>
      <c r="D25" s="88"/>
      <c r="E25" s="88"/>
      <c r="F25" s="89" t="str">
        <f>IFERROR(VLOOKUP(B25,Inpatient!B:H,2,FALSE),IF(B25&gt;109,"Non-Reimbursable",""))</f>
        <v/>
      </c>
    </row>
    <row r="26" spans="1:6" x14ac:dyDescent="0.35">
      <c r="A26" s="85"/>
      <c r="B26" s="86"/>
      <c r="C26" s="93"/>
      <c r="D26" s="88"/>
      <c r="E26" s="88"/>
      <c r="F26" s="89" t="str">
        <f>IFERROR(VLOOKUP(B26,Inpatient!B:H,2,FALSE),IF(B26&gt;109,"Non-Reimbursable",""))</f>
        <v/>
      </c>
    </row>
    <row r="27" spans="1:6" x14ac:dyDescent="0.35">
      <c r="A27" s="85"/>
      <c r="B27" s="86"/>
      <c r="C27" s="93"/>
      <c r="D27" s="88"/>
      <c r="E27" s="88"/>
      <c r="F27" s="89" t="str">
        <f>IFERROR(VLOOKUP(B27,Inpatient!B:H,2,FALSE),IF(B27&gt;109,"Non-Reimbursable",""))</f>
        <v/>
      </c>
    </row>
    <row r="28" spans="1:6" x14ac:dyDescent="0.35">
      <c r="A28" s="85"/>
      <c r="B28" s="86"/>
      <c r="C28" s="93"/>
      <c r="D28" s="88"/>
      <c r="E28" s="88"/>
      <c r="F28" s="89" t="str">
        <f>IFERROR(VLOOKUP(B28,Inpatient!B:H,2,FALSE),IF(B28&gt;109,"Non-Reimbursable",""))</f>
        <v/>
      </c>
    </row>
    <row r="29" spans="1:6" x14ac:dyDescent="0.35">
      <c r="A29" s="85"/>
      <c r="B29" s="86"/>
      <c r="C29" s="93"/>
      <c r="D29" s="88"/>
      <c r="E29" s="88"/>
      <c r="F29" s="89" t="str">
        <f>IFERROR(VLOOKUP(B29,Inpatient!B:H,2,FALSE),IF(B29&gt;109,"Non-Reimbursable",""))</f>
        <v/>
      </c>
    </row>
    <row r="30" spans="1:6" x14ac:dyDescent="0.35">
      <c r="A30" s="85"/>
      <c r="B30" s="86"/>
      <c r="C30" s="93"/>
      <c r="D30" s="88"/>
      <c r="E30" s="88"/>
      <c r="F30" s="89" t="str">
        <f>IFERROR(VLOOKUP(B30,Inpatient!B:H,2,FALSE),IF(B30&gt;109,"Non-Reimbursable",""))</f>
        <v/>
      </c>
    </row>
    <row r="31" spans="1:6" x14ac:dyDescent="0.35">
      <c r="A31" s="85"/>
      <c r="B31" s="86"/>
      <c r="C31" s="93"/>
      <c r="D31" s="88"/>
      <c r="E31" s="88"/>
      <c r="F31" s="89" t="str">
        <f>IFERROR(VLOOKUP(B31,Inpatient!B:H,2,FALSE),IF(B31&gt;109,"Non-Reimbursable",""))</f>
        <v/>
      </c>
    </row>
    <row r="32" spans="1:6" x14ac:dyDescent="0.35">
      <c r="A32" s="85"/>
      <c r="B32" s="86"/>
      <c r="C32" s="87"/>
      <c r="D32" s="88"/>
      <c r="E32" s="88"/>
      <c r="F32" s="89" t="str">
        <f>IFERROR(VLOOKUP(B32,Inpatient!B:H,2,FALSE),IF(B32&gt;109,"Non-Reimbursable",""))</f>
        <v/>
      </c>
    </row>
    <row r="33" spans="1:6" x14ac:dyDescent="0.35">
      <c r="A33" s="85"/>
      <c r="B33" s="86"/>
      <c r="C33" s="93"/>
      <c r="D33" s="88"/>
      <c r="E33" s="88"/>
      <c r="F33" s="89" t="str">
        <f>IFERROR(VLOOKUP(B33,Inpatient!B:H,2,FALSE),IF(B33&gt;109,"Non-Reimbursable",""))</f>
        <v/>
      </c>
    </row>
    <row r="34" spans="1:6" x14ac:dyDescent="0.35">
      <c r="A34" s="85"/>
      <c r="B34" s="86"/>
      <c r="C34" s="93"/>
      <c r="D34" s="88"/>
      <c r="E34" s="88"/>
      <c r="F34" s="89" t="str">
        <f>IFERROR(VLOOKUP(B34,Inpatient!B:H,2,FALSE),IF(B34&gt;109,"Non-Reimbursable",""))</f>
        <v/>
      </c>
    </row>
    <row r="35" spans="1:6" x14ac:dyDescent="0.35">
      <c r="A35" s="85"/>
      <c r="B35" s="86"/>
      <c r="C35" s="93"/>
      <c r="D35" s="88"/>
      <c r="E35" s="88"/>
      <c r="F35" s="89" t="str">
        <f>IFERROR(VLOOKUP(B35,Inpatient!B:H,2,FALSE),IF(B35&gt;109,"Non-Reimbursable",""))</f>
        <v/>
      </c>
    </row>
    <row r="36" spans="1:6" x14ac:dyDescent="0.35">
      <c r="A36" s="85"/>
      <c r="B36" s="86"/>
      <c r="C36" s="93"/>
      <c r="D36" s="88"/>
      <c r="E36" s="88"/>
      <c r="F36" s="89" t="str">
        <f>IFERROR(VLOOKUP(B36,Inpatient!B:H,2,FALSE),IF(B36&gt;109,"Non-Reimbursable",""))</f>
        <v/>
      </c>
    </row>
    <row r="37" spans="1:6" x14ac:dyDescent="0.35">
      <c r="A37" s="85"/>
      <c r="B37" s="86"/>
      <c r="C37" s="93"/>
      <c r="D37" s="88"/>
      <c r="E37" s="88"/>
      <c r="F37" s="89" t="str">
        <f>IFERROR(VLOOKUP(B37,Inpatient!B:H,2,FALSE),IF(B37&gt;109,"Non-Reimbursable",""))</f>
        <v/>
      </c>
    </row>
    <row r="38" spans="1:6" x14ac:dyDescent="0.35">
      <c r="A38" s="85"/>
      <c r="B38" s="86"/>
      <c r="C38" s="93"/>
      <c r="D38" s="88"/>
      <c r="E38" s="88"/>
      <c r="F38" s="89" t="str">
        <f>IFERROR(VLOOKUP(B38,Inpatient!B:H,2,FALSE),IF(B38&gt;109,"Non-Reimbursable",""))</f>
        <v/>
      </c>
    </row>
    <row r="39" spans="1:6" x14ac:dyDescent="0.35">
      <c r="A39" s="85"/>
      <c r="B39" s="86"/>
      <c r="C39" s="93"/>
      <c r="D39" s="88"/>
      <c r="E39" s="88"/>
      <c r="F39" s="89" t="str">
        <f>IFERROR(VLOOKUP(B39,Inpatient!B:H,2,FALSE),IF(B39&gt;109,"Non-Reimbursable",""))</f>
        <v/>
      </c>
    </row>
    <row r="40" spans="1:6" x14ac:dyDescent="0.35">
      <c r="A40" s="85"/>
      <c r="B40" s="86"/>
      <c r="C40" s="93"/>
      <c r="D40" s="88"/>
      <c r="E40" s="88"/>
      <c r="F40" s="89" t="str">
        <f>IFERROR(VLOOKUP(B40,Inpatient!B:H,2,FALSE),IF(B40&gt;109,"Non-Reimbursable",""))</f>
        <v/>
      </c>
    </row>
    <row r="41" spans="1:6" x14ac:dyDescent="0.35">
      <c r="A41" s="85"/>
      <c r="B41" s="86"/>
      <c r="C41" s="93"/>
      <c r="D41" s="88"/>
      <c r="E41" s="88"/>
      <c r="F41" s="89" t="str">
        <f>IFERROR(VLOOKUP(B41,Inpatient!B:H,2,FALSE),IF(B41&gt;109,"Non-Reimbursable",""))</f>
        <v/>
      </c>
    </row>
    <row r="42" spans="1:6" x14ac:dyDescent="0.35">
      <c r="A42" s="85"/>
      <c r="B42" s="86"/>
      <c r="C42" s="93"/>
      <c r="D42" s="88"/>
      <c r="E42" s="88"/>
      <c r="F42" s="89" t="str">
        <f>IFERROR(VLOOKUP(B42,Inpatient!B:H,2,FALSE),IF(B42&gt;109,"Non-Reimbursable",""))</f>
        <v/>
      </c>
    </row>
    <row r="43" spans="1:6" x14ac:dyDescent="0.35">
      <c r="A43" s="85"/>
      <c r="B43" s="86"/>
      <c r="C43" s="93"/>
      <c r="D43" s="88"/>
      <c r="E43" s="88"/>
      <c r="F43" s="89" t="str">
        <f>IFERROR(VLOOKUP(B43,Inpatient!B:H,2,FALSE),IF(B43&gt;109,"Non-Reimbursable",""))</f>
        <v/>
      </c>
    </row>
    <row r="44" spans="1:6" x14ac:dyDescent="0.35">
      <c r="A44" s="85"/>
      <c r="B44" s="86"/>
      <c r="C44" s="93"/>
      <c r="D44" s="88"/>
      <c r="E44" s="88"/>
      <c r="F44" s="89" t="str">
        <f>IFERROR(VLOOKUP(B44,Inpatient!B:H,2,FALSE),IF(B44&gt;109,"Non-Reimbursable",""))</f>
        <v/>
      </c>
    </row>
    <row r="45" spans="1:6" x14ac:dyDescent="0.35">
      <c r="A45" s="85"/>
      <c r="B45" s="86"/>
      <c r="C45" s="93"/>
      <c r="D45" s="88"/>
      <c r="E45" s="88"/>
      <c r="F45" s="89" t="str">
        <f>IFERROR(VLOOKUP(B45,Inpatient!B:H,2,FALSE),IF(B45&gt;109,"Non-Reimbursable",""))</f>
        <v/>
      </c>
    </row>
    <row r="46" spans="1:6" x14ac:dyDescent="0.35">
      <c r="A46" s="85"/>
      <c r="B46" s="86"/>
      <c r="C46" s="93"/>
      <c r="D46" s="88"/>
      <c r="E46" s="88"/>
      <c r="F46" s="89" t="str">
        <f>IFERROR(VLOOKUP(B46,Inpatient!B:H,2,FALSE),IF(B46&gt;109,"Non-Reimbursable",""))</f>
        <v/>
      </c>
    </row>
    <row r="47" spans="1:6" x14ac:dyDescent="0.35">
      <c r="A47" s="85"/>
      <c r="B47" s="86"/>
      <c r="C47" s="93"/>
      <c r="D47" s="88"/>
      <c r="E47" s="88"/>
      <c r="F47" s="89" t="str">
        <f>IFERROR(VLOOKUP(B47,Inpatient!B:H,2,FALSE),IF(B47&gt;109,"Non-Reimbursable",""))</f>
        <v/>
      </c>
    </row>
    <row r="48" spans="1:6" x14ac:dyDescent="0.35">
      <c r="A48" s="85"/>
      <c r="B48" s="86"/>
      <c r="C48" s="93"/>
      <c r="D48" s="88"/>
      <c r="E48" s="88"/>
      <c r="F48" s="89" t="str">
        <f>IFERROR(VLOOKUP(B48,Inpatient!B:H,2,FALSE),IF(B48&gt;109,"Non-Reimbursable",""))</f>
        <v/>
      </c>
    </row>
    <row r="49" spans="1:6" x14ac:dyDescent="0.35">
      <c r="A49" s="85"/>
      <c r="B49" s="86"/>
      <c r="C49" s="93"/>
      <c r="D49" s="88"/>
      <c r="E49" s="88"/>
      <c r="F49" s="89" t="str">
        <f>IFERROR(VLOOKUP(B49,Inpatient!B:H,2,FALSE),IF(B49&gt;109,"Non-Reimbursable",""))</f>
        <v/>
      </c>
    </row>
    <row r="50" spans="1:6" x14ac:dyDescent="0.35">
      <c r="A50" s="85"/>
      <c r="B50" s="86"/>
      <c r="C50" s="93"/>
      <c r="D50" s="88"/>
      <c r="E50" s="88"/>
      <c r="F50" s="89" t="str">
        <f>IFERROR(VLOOKUP(B50,Inpatient!B:H,2,FALSE),IF(B50&gt;109,"Non-Reimbursable",""))</f>
        <v/>
      </c>
    </row>
    <row r="51" spans="1:6" x14ac:dyDescent="0.35">
      <c r="A51" s="85"/>
      <c r="B51" s="86"/>
      <c r="C51" s="93"/>
      <c r="D51" s="88"/>
      <c r="E51" s="88"/>
      <c r="F51" s="89" t="str">
        <f>IFERROR(VLOOKUP(B51,Inpatient!B:H,2,FALSE),IF(B51&gt;109,"Non-Reimbursable",""))</f>
        <v/>
      </c>
    </row>
    <row r="52" spans="1:6" x14ac:dyDescent="0.35">
      <c r="A52" s="85"/>
      <c r="B52" s="86"/>
      <c r="C52" s="93"/>
      <c r="D52" s="88"/>
      <c r="E52" s="88"/>
      <c r="F52" s="89" t="str">
        <f>IFERROR(VLOOKUP(B52,Inpatient!B:H,2,FALSE),IF(B52&gt;109,"Non-Reimbursable",""))</f>
        <v/>
      </c>
    </row>
    <row r="53" spans="1:6" x14ac:dyDescent="0.35">
      <c r="A53" s="85"/>
      <c r="B53" s="86"/>
      <c r="C53" s="93"/>
      <c r="D53" s="88"/>
      <c r="E53" s="88"/>
      <c r="F53" s="89" t="str">
        <f>IFERROR(VLOOKUP(B53,Inpatient!B:H,2,FALSE),IF(B53&gt;109,"Non-Reimbursable",""))</f>
        <v/>
      </c>
    </row>
    <row r="54" spans="1:6" x14ac:dyDescent="0.35">
      <c r="A54" s="85"/>
      <c r="B54" s="86"/>
      <c r="C54" s="93"/>
      <c r="D54" s="88"/>
      <c r="E54" s="88"/>
      <c r="F54" s="89" t="str">
        <f>IFERROR(VLOOKUP(B54,Inpatient!B:H,2,FALSE),IF(B54&gt;109,"Non-Reimbursable",""))</f>
        <v/>
      </c>
    </row>
    <row r="55" spans="1:6" x14ac:dyDescent="0.35">
      <c r="A55" s="85"/>
      <c r="B55" s="86"/>
      <c r="C55" s="93"/>
      <c r="D55" s="88"/>
      <c r="E55" s="88"/>
      <c r="F55" s="89" t="str">
        <f>IFERROR(VLOOKUP(B55,Inpatient!B:H,2,FALSE),IF(B55&gt;109,"Non-Reimbursable",""))</f>
        <v/>
      </c>
    </row>
    <row r="56" spans="1:6" x14ac:dyDescent="0.35">
      <c r="A56" s="85"/>
      <c r="B56" s="86"/>
      <c r="C56" s="93"/>
      <c r="D56" s="88"/>
      <c r="E56" s="88"/>
      <c r="F56" s="89" t="str">
        <f>IFERROR(VLOOKUP(B56,Inpatient!B:H,2,FALSE),IF(B56&gt;109,"Non-Reimbursable",""))</f>
        <v/>
      </c>
    </row>
    <row r="57" spans="1:6" x14ac:dyDescent="0.35">
      <c r="A57" s="85"/>
      <c r="B57" s="86"/>
      <c r="C57" s="93"/>
      <c r="D57" s="88"/>
      <c r="E57" s="88"/>
      <c r="F57" s="89" t="str">
        <f>IFERROR(VLOOKUP(B57,Inpatient!B:H,2,FALSE),IF(B57&gt;109,"Non-Reimbursable",""))</f>
        <v/>
      </c>
    </row>
    <row r="58" spans="1:6" x14ac:dyDescent="0.35">
      <c r="A58" s="85"/>
      <c r="B58" s="86"/>
      <c r="C58" s="93"/>
      <c r="D58" s="88"/>
      <c r="E58" s="88"/>
      <c r="F58" s="89" t="str">
        <f>IFERROR(VLOOKUP(B58,Inpatient!B:H,2,FALSE),IF(B58&gt;109,"Non-Reimbursable",""))</f>
        <v/>
      </c>
    </row>
    <row r="59" spans="1:6" x14ac:dyDescent="0.35">
      <c r="A59" s="85"/>
      <c r="B59" s="86"/>
      <c r="C59" s="93"/>
      <c r="D59" s="88"/>
      <c r="E59" s="88"/>
      <c r="F59" s="89" t="str">
        <f>IFERROR(VLOOKUP(B59,Inpatient!B:H,2,FALSE),IF(B59&gt;109,"Non-Reimbursable",""))</f>
        <v/>
      </c>
    </row>
    <row r="60" spans="1:6" x14ac:dyDescent="0.35">
      <c r="A60" s="85"/>
      <c r="B60" s="86"/>
      <c r="C60" s="93"/>
      <c r="D60" s="88"/>
      <c r="E60" s="88"/>
      <c r="F60" s="89" t="str">
        <f>IFERROR(VLOOKUP(B60,Inpatient!B:H,2,FALSE),IF(B60&gt;109,"Non-Reimbursable",""))</f>
        <v/>
      </c>
    </row>
    <row r="61" spans="1:6" x14ac:dyDescent="0.35">
      <c r="A61" s="85"/>
      <c r="B61" s="86"/>
      <c r="C61" s="93"/>
      <c r="D61" s="88"/>
      <c r="E61" s="88"/>
      <c r="F61" s="89" t="str">
        <f>IFERROR(VLOOKUP(B61,Inpatient!B:H,2,FALSE),IF(B61&gt;109,"Non-Reimbursable",""))</f>
        <v/>
      </c>
    </row>
    <row r="62" spans="1:6" x14ac:dyDescent="0.35">
      <c r="A62" s="85"/>
      <c r="B62" s="86"/>
      <c r="C62" s="93"/>
      <c r="D62" s="88"/>
      <c r="E62" s="88"/>
      <c r="F62" s="89" t="str">
        <f>IFERROR(VLOOKUP(B62,Inpatient!B:H,2,FALSE),IF(B62&gt;109,"Non-Reimbursable",""))</f>
        <v/>
      </c>
    </row>
    <row r="63" spans="1:6" x14ac:dyDescent="0.35">
      <c r="A63" s="85"/>
      <c r="B63" s="86"/>
      <c r="C63" s="93"/>
      <c r="D63" s="88"/>
      <c r="E63" s="88"/>
      <c r="F63" s="89" t="str">
        <f>IFERROR(VLOOKUP(B63,Inpatient!B:H,2,FALSE),IF(B63&gt;109,"Non-Reimbursable",""))</f>
        <v/>
      </c>
    </row>
    <row r="64" spans="1:6" x14ac:dyDescent="0.35">
      <c r="A64" s="85"/>
      <c r="B64" s="86"/>
      <c r="C64" s="93"/>
      <c r="D64" s="88"/>
      <c r="E64" s="88"/>
      <c r="F64" s="89" t="str">
        <f>IFERROR(VLOOKUP(B64,Inpatient!B:H,2,FALSE),IF(B64&gt;109,"Non-Reimbursable",""))</f>
        <v/>
      </c>
    </row>
    <row r="65" spans="1:6" x14ac:dyDescent="0.35">
      <c r="A65" s="85"/>
      <c r="B65" s="86"/>
      <c r="C65" s="93"/>
      <c r="D65" s="88"/>
      <c r="E65" s="88"/>
      <c r="F65" s="89" t="str">
        <f>IFERROR(VLOOKUP(B65,Inpatient!B:H,2,FALSE),IF(B65&gt;109,"Non-Reimbursable",""))</f>
        <v/>
      </c>
    </row>
    <row r="66" spans="1:6" x14ac:dyDescent="0.35">
      <c r="A66" s="85"/>
      <c r="B66" s="86"/>
      <c r="C66" s="93"/>
      <c r="D66" s="88"/>
      <c r="E66" s="88"/>
      <c r="F66" s="89" t="str">
        <f>IFERROR(VLOOKUP(B66,Inpatient!B:H,2,FALSE),IF(B66&gt;109,"Non-Reimbursable",""))</f>
        <v/>
      </c>
    </row>
    <row r="67" spans="1:6" x14ac:dyDescent="0.35">
      <c r="A67" s="85"/>
      <c r="B67" s="86"/>
      <c r="C67" s="93"/>
      <c r="D67" s="88"/>
      <c r="E67" s="88"/>
      <c r="F67" s="89" t="str">
        <f>IFERROR(VLOOKUP(B67,Inpatient!B:H,2,FALSE),IF(B67&gt;109,"Non-Reimbursable",""))</f>
        <v/>
      </c>
    </row>
    <row r="68" spans="1:6" x14ac:dyDescent="0.35">
      <c r="A68" s="85"/>
      <c r="B68" s="86"/>
      <c r="C68" s="93"/>
      <c r="D68" s="88"/>
      <c r="E68" s="88"/>
      <c r="F68" s="89" t="str">
        <f>IFERROR(VLOOKUP(B68,Inpatient!B:H,2,FALSE),IF(B68&gt;109,"Non-Reimbursable",""))</f>
        <v/>
      </c>
    </row>
    <row r="69" spans="1:6" x14ac:dyDescent="0.35">
      <c r="A69" s="85"/>
      <c r="B69" s="86"/>
      <c r="C69" s="93"/>
      <c r="D69" s="88"/>
      <c r="E69" s="88"/>
      <c r="F69" s="89" t="str">
        <f>IFERROR(VLOOKUP(B69,Inpatient!B:H,2,FALSE),IF(B69&gt;109,"Non-Reimbursable",""))</f>
        <v/>
      </c>
    </row>
    <row r="70" spans="1:6" x14ac:dyDescent="0.35">
      <c r="A70" s="85"/>
      <c r="B70" s="86"/>
      <c r="C70" s="93"/>
      <c r="D70" s="88"/>
      <c r="E70" s="88"/>
      <c r="F70" s="89" t="str">
        <f>IFERROR(VLOOKUP(B70,Inpatient!B:H,2,FALSE),IF(B70&gt;109,"Non-Reimbursable",""))</f>
        <v/>
      </c>
    </row>
    <row r="71" spans="1:6" x14ac:dyDescent="0.35">
      <c r="A71" s="85"/>
      <c r="B71" s="86"/>
      <c r="C71" s="93"/>
      <c r="D71" s="88"/>
      <c r="E71" s="88"/>
      <c r="F71" s="89" t="str">
        <f>IFERROR(VLOOKUP(B71,Inpatient!B:H,2,FALSE),IF(B71&gt;109,"Non-Reimbursable",""))</f>
        <v/>
      </c>
    </row>
    <row r="72" spans="1:6" x14ac:dyDescent="0.35">
      <c r="A72" s="85"/>
      <c r="B72" s="86"/>
      <c r="C72" s="93"/>
      <c r="D72" s="88"/>
      <c r="E72" s="88"/>
      <c r="F72" s="89" t="str">
        <f>IFERROR(VLOOKUP(B72,Inpatient!B:H,2,FALSE),IF(B72&gt;109,"Non-Reimbursable",""))</f>
        <v/>
      </c>
    </row>
    <row r="73" spans="1:6" x14ac:dyDescent="0.35">
      <c r="A73" s="85"/>
      <c r="B73" s="86"/>
      <c r="C73" s="93"/>
      <c r="D73" s="88"/>
      <c r="E73" s="88"/>
      <c r="F73" s="89" t="str">
        <f>IFERROR(VLOOKUP(B73,Inpatient!B:H,2,FALSE),IF(B73&gt;109,"Non-Reimbursable",""))</f>
        <v/>
      </c>
    </row>
    <row r="74" spans="1:6" x14ac:dyDescent="0.35">
      <c r="A74" s="85"/>
      <c r="B74" s="86"/>
      <c r="C74" s="93"/>
      <c r="D74" s="88"/>
      <c r="E74" s="88"/>
      <c r="F74" s="89" t="str">
        <f>IFERROR(VLOOKUP(B74,Inpatient!B:H,2,FALSE),IF(B74&gt;109,"Non-Reimbursable",""))</f>
        <v/>
      </c>
    </row>
    <row r="75" spans="1:6" x14ac:dyDescent="0.35">
      <c r="A75" s="85"/>
      <c r="B75" s="86"/>
      <c r="C75" s="93"/>
      <c r="D75" s="88"/>
      <c r="E75" s="88"/>
      <c r="F75" s="89" t="str">
        <f>IFERROR(VLOOKUP(B75,Inpatient!B:H,2,FALSE),IF(B75&gt;109,"Non-Reimbursable",""))</f>
        <v/>
      </c>
    </row>
    <row r="76" spans="1:6" x14ac:dyDescent="0.35">
      <c r="A76" s="85"/>
      <c r="B76" s="86"/>
      <c r="C76" s="93"/>
      <c r="D76" s="88"/>
      <c r="E76" s="88"/>
      <c r="F76" s="89" t="str">
        <f>IFERROR(VLOOKUP(B76,Inpatient!B:H,2,FALSE),IF(B76&gt;109,"Non-Reimbursable",""))</f>
        <v/>
      </c>
    </row>
    <row r="77" spans="1:6" x14ac:dyDescent="0.35">
      <c r="A77" s="85"/>
      <c r="B77" s="86"/>
      <c r="C77" s="93"/>
      <c r="D77" s="88"/>
      <c r="E77" s="88"/>
      <c r="F77" s="89" t="str">
        <f>IFERROR(VLOOKUP(B77,Inpatient!B:H,2,FALSE),IF(B77&gt;109,"Non-Reimbursable",""))</f>
        <v/>
      </c>
    </row>
    <row r="78" spans="1:6" x14ac:dyDescent="0.35">
      <c r="A78" s="85"/>
      <c r="B78" s="86"/>
      <c r="C78" s="93"/>
      <c r="D78" s="88"/>
      <c r="E78" s="88"/>
      <c r="F78" s="89" t="str">
        <f>IFERROR(VLOOKUP(B78,Inpatient!B:H,2,FALSE),IF(B78&gt;109,"Non-Reimbursable",""))</f>
        <v/>
      </c>
    </row>
    <row r="79" spans="1:6" x14ac:dyDescent="0.35">
      <c r="A79" s="85"/>
      <c r="B79" s="86"/>
      <c r="C79" s="93"/>
      <c r="D79" s="88"/>
      <c r="E79" s="88"/>
      <c r="F79" s="89" t="str">
        <f>IFERROR(VLOOKUP(B79,Inpatient!B:H,2,FALSE),IF(B79&gt;109,"Non-Reimbursable",""))</f>
        <v/>
      </c>
    </row>
    <row r="80" spans="1:6" x14ac:dyDescent="0.35">
      <c r="A80" s="85"/>
      <c r="B80" s="86"/>
      <c r="C80" s="93"/>
      <c r="D80" s="88"/>
      <c r="E80" s="88"/>
      <c r="F80" s="89" t="str">
        <f>IFERROR(VLOOKUP(B80,Inpatient!B:H,2,FALSE),IF(B80&gt;109,"Non-Reimbursable",""))</f>
        <v/>
      </c>
    </row>
    <row r="81" spans="1:6" x14ac:dyDescent="0.35">
      <c r="A81" s="85"/>
      <c r="B81" s="86"/>
      <c r="C81" s="93"/>
      <c r="D81" s="88"/>
      <c r="E81" s="88"/>
      <c r="F81" s="89" t="str">
        <f>IFERROR(VLOOKUP(B81,Inpatient!B:H,2,FALSE),IF(B81&gt;109,"Non-Reimbursable",""))</f>
        <v/>
      </c>
    </row>
    <row r="82" spans="1:6" x14ac:dyDescent="0.35">
      <c r="A82" s="85"/>
      <c r="B82" s="86"/>
      <c r="C82" s="93"/>
      <c r="D82" s="88"/>
      <c r="E82" s="88"/>
      <c r="F82" s="89" t="str">
        <f>IFERROR(VLOOKUP(B82,Inpatient!B:H,2,FALSE),IF(B82&gt;109,"Non-Reimbursable",""))</f>
        <v/>
      </c>
    </row>
    <row r="83" spans="1:6" x14ac:dyDescent="0.35">
      <c r="A83" s="85"/>
      <c r="B83" s="86"/>
      <c r="C83" s="93"/>
      <c r="D83" s="88"/>
      <c r="E83" s="88"/>
      <c r="F83" s="89" t="str">
        <f>IFERROR(VLOOKUP(B83,Inpatient!B:H,2,FALSE),IF(B83&gt;109,"Non-Reimbursable",""))</f>
        <v/>
      </c>
    </row>
    <row r="84" spans="1:6" x14ac:dyDescent="0.35">
      <c r="A84" s="85"/>
      <c r="B84" s="86"/>
      <c r="C84" s="93"/>
      <c r="D84" s="88"/>
      <c r="E84" s="88"/>
      <c r="F84" s="89" t="str">
        <f>IFERROR(VLOOKUP(B84,Inpatient!B:H,2,FALSE),IF(B84&gt;109,"Non-Reimbursable",""))</f>
        <v/>
      </c>
    </row>
    <row r="85" spans="1:6" x14ac:dyDescent="0.35">
      <c r="A85" s="85"/>
      <c r="B85" s="86"/>
      <c r="C85" s="93"/>
      <c r="D85" s="88"/>
      <c r="E85" s="88"/>
      <c r="F85" s="89" t="str">
        <f>IFERROR(VLOOKUP(B85,Inpatient!B:H,2,FALSE),IF(B85&gt;109,"Non-Reimbursable",""))</f>
        <v/>
      </c>
    </row>
    <row r="86" spans="1:6" x14ac:dyDescent="0.35">
      <c r="A86" s="85"/>
      <c r="B86" s="86"/>
      <c r="C86" s="93"/>
      <c r="D86" s="88"/>
      <c r="E86" s="88"/>
      <c r="F86" s="89" t="str">
        <f>IFERROR(VLOOKUP(B86,Inpatient!B:H,2,FALSE),IF(B86&gt;109,"Non-Reimbursable",""))</f>
        <v/>
      </c>
    </row>
    <row r="87" spans="1:6" x14ac:dyDescent="0.35">
      <c r="A87" s="85"/>
      <c r="B87" s="86"/>
      <c r="C87" s="93"/>
      <c r="D87" s="88"/>
      <c r="E87" s="88"/>
      <c r="F87" s="89" t="str">
        <f>IFERROR(VLOOKUP(B87,Inpatient!B:H,2,FALSE),IF(B87&gt;109,"Non-Reimbursable",""))</f>
        <v/>
      </c>
    </row>
    <row r="88" spans="1:6" x14ac:dyDescent="0.35">
      <c r="A88" s="85"/>
      <c r="B88" s="86"/>
      <c r="C88" s="93"/>
      <c r="D88" s="88"/>
      <c r="E88" s="88"/>
      <c r="F88" s="89" t="str">
        <f>IFERROR(VLOOKUP(B88,Inpatient!B:H,2,FALSE),IF(B88&gt;109,"Non-Reimbursable",""))</f>
        <v/>
      </c>
    </row>
    <row r="89" spans="1:6" x14ac:dyDescent="0.35">
      <c r="A89" s="85"/>
      <c r="B89" s="86"/>
      <c r="C89" s="93"/>
      <c r="D89" s="88"/>
      <c r="E89" s="88"/>
      <c r="F89" s="89" t="str">
        <f>IFERROR(VLOOKUP(B89,Inpatient!B:H,2,FALSE),IF(B89&gt;109,"Non-Reimbursable",""))</f>
        <v/>
      </c>
    </row>
    <row r="90" spans="1:6" x14ac:dyDescent="0.35">
      <c r="A90" s="85"/>
      <c r="B90" s="86"/>
      <c r="C90" s="93"/>
      <c r="D90" s="88"/>
      <c r="E90" s="88"/>
      <c r="F90" s="89" t="str">
        <f>IFERROR(VLOOKUP(B90,Inpatient!B:H,2,FALSE),IF(B90&gt;109,"Non-Reimbursable",""))</f>
        <v/>
      </c>
    </row>
    <row r="91" spans="1:6" x14ac:dyDescent="0.35">
      <c r="A91" s="85"/>
      <c r="B91" s="86"/>
      <c r="C91" s="93"/>
      <c r="D91" s="88"/>
      <c r="E91" s="88"/>
      <c r="F91" s="89" t="str">
        <f>IFERROR(VLOOKUP(B91,Inpatient!B:H,2,FALSE),IF(B91&gt;109,"Non-Reimbursable",""))</f>
        <v/>
      </c>
    </row>
    <row r="92" spans="1:6" x14ac:dyDescent="0.35">
      <c r="A92" s="85"/>
      <c r="B92" s="86"/>
      <c r="C92" s="93"/>
      <c r="D92" s="88"/>
      <c r="E92" s="88"/>
      <c r="F92" s="89" t="str">
        <f>IFERROR(VLOOKUP(B92,Inpatient!B:H,2,FALSE),IF(B92&gt;109,"Non-Reimbursable",""))</f>
        <v/>
      </c>
    </row>
    <row r="93" spans="1:6" x14ac:dyDescent="0.35">
      <c r="A93" s="85"/>
      <c r="B93" s="86"/>
      <c r="C93" s="93"/>
      <c r="D93" s="88"/>
      <c r="E93" s="88"/>
      <c r="F93" s="89" t="str">
        <f>IFERROR(VLOOKUP(B93,Inpatient!B:H,2,FALSE),IF(B93&gt;109,"Non-Reimbursable",""))</f>
        <v/>
      </c>
    </row>
    <row r="94" spans="1:6" x14ac:dyDescent="0.35">
      <c r="A94" s="85"/>
      <c r="B94" s="86"/>
      <c r="C94" s="93"/>
      <c r="D94" s="88"/>
      <c r="E94" s="88"/>
      <c r="F94" s="89" t="str">
        <f>IFERROR(VLOOKUP(B94,Inpatient!B:H,2,FALSE),IF(B94&gt;109,"Non-Reimbursable",""))</f>
        <v/>
      </c>
    </row>
    <row r="95" spans="1:6" x14ac:dyDescent="0.35">
      <c r="A95" s="85"/>
      <c r="B95" s="86"/>
      <c r="C95" s="93"/>
      <c r="D95" s="88"/>
      <c r="E95" s="88"/>
      <c r="F95" s="89" t="str">
        <f>IFERROR(VLOOKUP(B95,Inpatient!B:H,2,FALSE),IF(B95&gt;109,"Non-Reimbursable",""))</f>
        <v/>
      </c>
    </row>
    <row r="96" spans="1:6" x14ac:dyDescent="0.35">
      <c r="A96" s="85"/>
      <c r="B96" s="86"/>
      <c r="C96" s="93"/>
      <c r="D96" s="88"/>
      <c r="E96" s="88"/>
      <c r="F96" s="89" t="str">
        <f>IFERROR(VLOOKUP(B96,Inpatient!B:H,2,FALSE),IF(B96&gt;109,"Non-Reimbursable",""))</f>
        <v/>
      </c>
    </row>
    <row r="97" spans="1:6" x14ac:dyDescent="0.35">
      <c r="A97" s="85"/>
      <c r="B97" s="86"/>
      <c r="C97" s="93"/>
      <c r="D97" s="88"/>
      <c r="E97" s="88"/>
      <c r="F97" s="89" t="str">
        <f>IFERROR(VLOOKUP(B97,Inpatient!B:H,2,FALSE),IF(B97&gt;109,"Non-Reimbursable",""))</f>
        <v/>
      </c>
    </row>
    <row r="98" spans="1:6" x14ac:dyDescent="0.35">
      <c r="A98" s="85"/>
      <c r="B98" s="86"/>
      <c r="C98" s="93"/>
      <c r="D98" s="88"/>
      <c r="E98" s="88"/>
      <c r="F98" s="89" t="str">
        <f>IFERROR(VLOOKUP(B98,Inpatient!B:H,2,FALSE),IF(B98&gt;109,"Non-Reimbursable",""))</f>
        <v/>
      </c>
    </row>
    <row r="99" spans="1:6" x14ac:dyDescent="0.35">
      <c r="A99" s="85"/>
      <c r="B99" s="86"/>
      <c r="C99" s="93"/>
      <c r="D99" s="88"/>
      <c r="E99" s="88"/>
      <c r="F99" s="89" t="str">
        <f>IFERROR(VLOOKUP(B99,Inpatient!B:H,2,FALSE),IF(B99&gt;109,"Non-Reimbursable",""))</f>
        <v/>
      </c>
    </row>
    <row r="100" spans="1:6" x14ac:dyDescent="0.35">
      <c r="A100" s="85"/>
      <c r="B100" s="86"/>
      <c r="C100" s="93"/>
      <c r="D100" s="88"/>
      <c r="E100" s="88"/>
      <c r="F100" s="89" t="str">
        <f>IFERROR(VLOOKUP(B100,Inpatient!B:H,2,FALSE),IF(B100&gt;109,"Non-Reimbursable",""))</f>
        <v/>
      </c>
    </row>
    <row r="101" spans="1:6" x14ac:dyDescent="0.35">
      <c r="A101" s="85"/>
      <c r="B101" s="86"/>
      <c r="C101" s="93"/>
      <c r="D101" s="88"/>
      <c r="E101" s="88"/>
      <c r="F101" s="89" t="str">
        <f>IFERROR(VLOOKUP(B101,Inpatient!B:H,2,FALSE),IF(B101&gt;109,"Non-Reimbursable",""))</f>
        <v/>
      </c>
    </row>
    <row r="102" spans="1:6" x14ac:dyDescent="0.35">
      <c r="A102" s="85"/>
      <c r="B102" s="86"/>
      <c r="C102" s="93"/>
      <c r="D102" s="88"/>
      <c r="E102" s="88"/>
      <c r="F102" s="89" t="str">
        <f>IFERROR(VLOOKUP(B102,Inpatient!B:H,2,FALSE),IF(B102&gt;109,"Non-Reimbursable",""))</f>
        <v/>
      </c>
    </row>
    <row r="103" spans="1:6" x14ac:dyDescent="0.35">
      <c r="A103" s="85"/>
      <c r="B103" s="86"/>
      <c r="C103" s="93"/>
      <c r="D103" s="88"/>
      <c r="E103" s="88"/>
      <c r="F103" s="89" t="str">
        <f>IFERROR(VLOOKUP(B103,Inpatient!B:H,2,FALSE),IF(B103&gt;109,"Non-Reimbursable",""))</f>
        <v/>
      </c>
    </row>
    <row r="104" spans="1:6" x14ac:dyDescent="0.35">
      <c r="A104" s="85"/>
      <c r="B104" s="86"/>
      <c r="C104" s="93"/>
      <c r="D104" s="88"/>
      <c r="E104" s="88"/>
      <c r="F104" s="89" t="str">
        <f>IFERROR(VLOOKUP(B104,Inpatient!B:H,2,FALSE),IF(B104&gt;109,"Non-Reimbursable",""))</f>
        <v/>
      </c>
    </row>
    <row r="105" spans="1:6" x14ac:dyDescent="0.35">
      <c r="A105" s="85"/>
      <c r="B105" s="86"/>
      <c r="C105" s="93"/>
      <c r="D105" s="88"/>
      <c r="E105" s="88"/>
      <c r="F105" s="89" t="str">
        <f>IFERROR(VLOOKUP(B105,Inpatient!B:H,2,FALSE),IF(B105&gt;109,"Non-Reimbursable",""))</f>
        <v/>
      </c>
    </row>
    <row r="106" spans="1:6" x14ac:dyDescent="0.35">
      <c r="A106" s="85"/>
      <c r="B106" s="86"/>
      <c r="C106" s="93"/>
      <c r="D106" s="88"/>
      <c r="E106" s="88"/>
      <c r="F106" s="89" t="str">
        <f>IFERROR(VLOOKUP(B106,Inpatient!B:H,2,FALSE),IF(B106&gt;109,"Non-Reimbursable",""))</f>
        <v/>
      </c>
    </row>
    <row r="107" spans="1:6" x14ac:dyDescent="0.35">
      <c r="A107" s="85"/>
      <c r="B107" s="86"/>
      <c r="C107" s="93"/>
      <c r="D107" s="88"/>
      <c r="E107" s="88"/>
      <c r="F107" s="89" t="str">
        <f>IFERROR(VLOOKUP(B107,Inpatient!B:H,2,FALSE),IF(B107&gt;109,"Non-Reimbursable",""))</f>
        <v/>
      </c>
    </row>
    <row r="108" spans="1:6" x14ac:dyDescent="0.35">
      <c r="A108" s="85"/>
      <c r="B108" s="86"/>
      <c r="C108" s="93"/>
      <c r="D108" s="88"/>
      <c r="E108" s="88"/>
      <c r="F108" s="89" t="str">
        <f>IFERROR(VLOOKUP(B108,Inpatient!B:H,2,FALSE),IF(B108&gt;109,"Non-Reimbursable",""))</f>
        <v/>
      </c>
    </row>
    <row r="109" spans="1:6" x14ac:dyDescent="0.35">
      <c r="A109" s="85"/>
      <c r="B109" s="86"/>
      <c r="C109" s="93"/>
      <c r="D109" s="88"/>
      <c r="E109" s="88"/>
      <c r="F109" s="89" t="str">
        <f>IFERROR(VLOOKUP(B109,Inpatient!B:H,2,FALSE),IF(B109&gt;109,"Non-Reimbursable",""))</f>
        <v/>
      </c>
    </row>
    <row r="110" spans="1:6" x14ac:dyDescent="0.35">
      <c r="A110" s="85"/>
      <c r="B110" s="86"/>
      <c r="C110" s="93"/>
      <c r="D110" s="88"/>
      <c r="E110" s="88"/>
      <c r="F110" s="89" t="str">
        <f>IFERROR(VLOOKUP(B110,Inpatient!B:H,2,FALSE),IF(B110&gt;109,"Non-Reimbursable",""))</f>
        <v/>
      </c>
    </row>
    <row r="111" spans="1:6" x14ac:dyDescent="0.35">
      <c r="A111" s="85"/>
      <c r="B111" s="86"/>
      <c r="C111" s="93"/>
      <c r="D111" s="88"/>
      <c r="E111" s="88"/>
      <c r="F111" s="89" t="str">
        <f>IFERROR(VLOOKUP(B111,Inpatient!B:H,2,FALSE),IF(B111&gt;109,"Non-Reimbursable",""))</f>
        <v/>
      </c>
    </row>
    <row r="112" spans="1:6" x14ac:dyDescent="0.35">
      <c r="A112" s="85"/>
      <c r="B112" s="86"/>
      <c r="C112" s="93"/>
      <c r="D112" s="88"/>
      <c r="E112" s="88"/>
      <c r="F112" s="89" t="str">
        <f>IFERROR(VLOOKUP(B112,Inpatient!B:H,2,FALSE),IF(B112&gt;109,"Non-Reimbursable",""))</f>
        <v/>
      </c>
    </row>
    <row r="113" spans="1:6" x14ac:dyDescent="0.35">
      <c r="A113" s="85"/>
      <c r="B113" s="86"/>
      <c r="C113" s="93"/>
      <c r="D113" s="88"/>
      <c r="E113" s="88"/>
      <c r="F113" s="89" t="str">
        <f>IFERROR(VLOOKUP(B113,Inpatient!B:H,2,FALSE),IF(B113&gt;109,"Non-Reimbursable",""))</f>
        <v/>
      </c>
    </row>
    <row r="114" spans="1:6" x14ac:dyDescent="0.35">
      <c r="A114" s="85"/>
      <c r="B114" s="86"/>
      <c r="C114" s="93"/>
      <c r="D114" s="88"/>
      <c r="E114" s="88"/>
      <c r="F114" s="89" t="str">
        <f>IFERROR(VLOOKUP(B114,Inpatient!B:H,2,FALSE),IF(B114&gt;109,"Non-Reimbursable",""))</f>
        <v/>
      </c>
    </row>
    <row r="115" spans="1:6" x14ac:dyDescent="0.35">
      <c r="A115" s="85"/>
      <c r="B115" s="86"/>
      <c r="C115" s="93"/>
      <c r="D115" s="88"/>
      <c r="E115" s="88"/>
      <c r="F115" s="89" t="str">
        <f>IFERROR(VLOOKUP(B115,Inpatient!B:H,2,FALSE),IF(B115&gt;109,"Non-Reimbursable",""))</f>
        <v/>
      </c>
    </row>
    <row r="116" spans="1:6" x14ac:dyDescent="0.35">
      <c r="A116" s="85"/>
      <c r="B116" s="86"/>
      <c r="C116" s="93"/>
      <c r="D116" s="88"/>
      <c r="E116" s="88"/>
      <c r="F116" s="89" t="str">
        <f>IFERROR(VLOOKUP(B116,Inpatient!B:H,2,FALSE),IF(B116&gt;109,"Non-Reimbursable",""))</f>
        <v/>
      </c>
    </row>
    <row r="117" spans="1:6" x14ac:dyDescent="0.35">
      <c r="A117" s="85"/>
      <c r="B117" s="86"/>
      <c r="C117" s="93"/>
      <c r="D117" s="88"/>
      <c r="E117" s="88"/>
      <c r="F117" s="89" t="str">
        <f>IFERROR(VLOOKUP(B117,Inpatient!B:H,2,FALSE),IF(B117&gt;109,"Non-Reimbursable",""))</f>
        <v/>
      </c>
    </row>
    <row r="118" spans="1:6" x14ac:dyDescent="0.35">
      <c r="A118" s="85"/>
      <c r="B118" s="86"/>
      <c r="C118" s="93"/>
      <c r="D118" s="88"/>
      <c r="E118" s="88"/>
      <c r="F118" s="89" t="str">
        <f>IFERROR(VLOOKUP(B118,Inpatient!B:H,2,FALSE),IF(B118&gt;109,"Non-Reimbursable",""))</f>
        <v/>
      </c>
    </row>
    <row r="119" spans="1:6" x14ac:dyDescent="0.35">
      <c r="A119" s="85"/>
      <c r="B119" s="86"/>
      <c r="C119" s="93"/>
      <c r="D119" s="88"/>
      <c r="E119" s="88"/>
      <c r="F119" s="89" t="str">
        <f>IFERROR(VLOOKUP(B119,Inpatient!B:H,2,FALSE),IF(B119&gt;109,"Non-Reimbursable",""))</f>
        <v/>
      </c>
    </row>
    <row r="120" spans="1:6" x14ac:dyDescent="0.35">
      <c r="A120" s="85"/>
      <c r="B120" s="86"/>
      <c r="C120" s="93"/>
      <c r="D120" s="88"/>
      <c r="E120" s="88"/>
      <c r="F120" s="89" t="str">
        <f>IFERROR(VLOOKUP(B120,Inpatient!B:H,2,FALSE),IF(B120&gt;109,"Non-Reimbursable",""))</f>
        <v/>
      </c>
    </row>
    <row r="121" spans="1:6" x14ac:dyDescent="0.35">
      <c r="A121" s="85"/>
      <c r="B121" s="86"/>
      <c r="C121" s="93"/>
      <c r="D121" s="88"/>
      <c r="E121" s="88"/>
      <c r="F121" s="89" t="str">
        <f>IFERROR(VLOOKUP(B121,Inpatient!B:H,2,FALSE),IF(B121&gt;109,"Non-Reimbursable",""))</f>
        <v/>
      </c>
    </row>
    <row r="122" spans="1:6" x14ac:dyDescent="0.35">
      <c r="A122" s="85"/>
      <c r="B122" s="86"/>
      <c r="C122" s="93"/>
      <c r="D122" s="88"/>
      <c r="E122" s="88"/>
      <c r="F122" s="89" t="str">
        <f>IFERROR(VLOOKUP(B122,Inpatient!B:H,2,FALSE),IF(B122&gt;109,"Non-Reimbursable",""))</f>
        <v/>
      </c>
    </row>
    <row r="123" spans="1:6" x14ac:dyDescent="0.35">
      <c r="A123" s="85"/>
      <c r="B123" s="86"/>
      <c r="C123" s="93"/>
      <c r="D123" s="88"/>
      <c r="E123" s="88"/>
      <c r="F123" s="89" t="str">
        <f>IFERROR(VLOOKUP(B123,Inpatient!B:H,2,FALSE),IF(B123&gt;109,"Non-Reimbursable",""))</f>
        <v/>
      </c>
    </row>
    <row r="124" spans="1:6" x14ac:dyDescent="0.35">
      <c r="A124" s="85"/>
      <c r="B124" s="86"/>
      <c r="C124" s="93"/>
      <c r="D124" s="88"/>
      <c r="E124" s="88"/>
      <c r="F124" s="89" t="str">
        <f>IFERROR(VLOOKUP(B124,Inpatient!B:H,2,FALSE),IF(B124&gt;109,"Non-Reimbursable",""))</f>
        <v/>
      </c>
    </row>
    <row r="125" spans="1:6" x14ac:dyDescent="0.35">
      <c r="A125" s="85"/>
      <c r="B125" s="86"/>
      <c r="C125" s="93"/>
      <c r="D125" s="88"/>
      <c r="E125" s="88"/>
      <c r="F125" s="89" t="str">
        <f>IFERROR(VLOOKUP(B125,Inpatient!B:H,2,FALSE),IF(B125&gt;109,"Non-Reimbursable",""))</f>
        <v/>
      </c>
    </row>
    <row r="126" spans="1:6" x14ac:dyDescent="0.35">
      <c r="A126" s="85"/>
      <c r="B126" s="86"/>
      <c r="C126" s="93"/>
      <c r="D126" s="88"/>
      <c r="E126" s="88"/>
      <c r="F126" s="89" t="str">
        <f>IFERROR(VLOOKUP(B126,Inpatient!B:H,2,FALSE),IF(B126&gt;109,"Non-Reimbursable",""))</f>
        <v/>
      </c>
    </row>
    <row r="127" spans="1:6" x14ac:dyDescent="0.35">
      <c r="A127" s="85"/>
      <c r="B127" s="86"/>
      <c r="C127" s="93"/>
      <c r="D127" s="88"/>
      <c r="E127" s="88"/>
      <c r="F127" s="89" t="str">
        <f>IFERROR(VLOOKUP(B127,Inpatient!B:H,2,FALSE),IF(B127&gt;109,"Non-Reimbursable",""))</f>
        <v/>
      </c>
    </row>
    <row r="128" spans="1:6" x14ac:dyDescent="0.35">
      <c r="A128" s="85"/>
      <c r="B128" s="86"/>
      <c r="C128" s="87"/>
      <c r="D128" s="88"/>
      <c r="E128" s="88"/>
      <c r="F128" s="89" t="str">
        <f>IFERROR(VLOOKUP(B128,Inpatient!B:H,2,FALSE),IF(B128&gt;109,"Non-Reimbursable",""))</f>
        <v/>
      </c>
    </row>
    <row r="129" spans="1:6" x14ac:dyDescent="0.35">
      <c r="A129" s="85"/>
      <c r="B129" s="86"/>
      <c r="C129" s="87"/>
      <c r="D129" s="88"/>
      <c r="E129" s="88"/>
      <c r="F129" s="89" t="str">
        <f>IFERROR(VLOOKUP(B129,Inpatient!B:H,2,FALSE),IF(B129&gt;109,"Non-Reimbursable",""))</f>
        <v/>
      </c>
    </row>
    <row r="130" spans="1:6" x14ac:dyDescent="0.35">
      <c r="A130" s="85"/>
      <c r="B130" s="86"/>
      <c r="C130" s="87"/>
      <c r="D130" s="88"/>
      <c r="E130" s="88"/>
      <c r="F130" s="89" t="str">
        <f>IFERROR(VLOOKUP(B130,Inpatient!B:H,2,FALSE),IF(B130&gt;109,"Non-Reimbursable",""))</f>
        <v/>
      </c>
    </row>
    <row r="131" spans="1:6" x14ac:dyDescent="0.35">
      <c r="A131" s="85"/>
      <c r="B131" s="86"/>
      <c r="C131" s="87"/>
      <c r="D131" s="88"/>
      <c r="E131" s="88"/>
      <c r="F131" s="89" t="str">
        <f>IFERROR(VLOOKUP(B131,Inpatient!B:H,2,FALSE),IF(B131&gt;109,"Non-Reimbursable",""))</f>
        <v/>
      </c>
    </row>
    <row r="132" spans="1:6" x14ac:dyDescent="0.35">
      <c r="A132" s="85"/>
      <c r="B132" s="86"/>
      <c r="C132" s="87"/>
      <c r="D132" s="88"/>
      <c r="E132" s="88"/>
      <c r="F132" s="89" t="str">
        <f>IFERROR(VLOOKUP(B132,Inpatient!B:H,2,FALSE),IF(B132&gt;109,"Non-Reimbursable",""))</f>
        <v/>
      </c>
    </row>
    <row r="133" spans="1:6" x14ac:dyDescent="0.35">
      <c r="A133" s="85"/>
      <c r="B133" s="86"/>
      <c r="C133" s="87"/>
      <c r="D133" s="88"/>
      <c r="E133" s="88"/>
      <c r="F133" s="89" t="str">
        <f>IFERROR(VLOOKUP(B133,Inpatient!B:H,2,FALSE),IF(B133&gt;109,"Non-Reimbursable",""))</f>
        <v/>
      </c>
    </row>
    <row r="134" spans="1:6" x14ac:dyDescent="0.35">
      <c r="A134" s="85"/>
      <c r="B134" s="86"/>
      <c r="C134" s="87"/>
      <c r="D134" s="88"/>
      <c r="E134" s="88"/>
      <c r="F134" s="89" t="str">
        <f>IFERROR(VLOOKUP(B134,Inpatient!B:H,2,FALSE),IF(B134&gt;109,"Non-Reimbursable",""))</f>
        <v/>
      </c>
    </row>
    <row r="135" spans="1:6" x14ac:dyDescent="0.35">
      <c r="A135" s="85"/>
      <c r="B135" s="86"/>
      <c r="C135" s="87"/>
      <c r="D135" s="88"/>
      <c r="E135" s="88"/>
      <c r="F135" s="89" t="str">
        <f>IFERROR(VLOOKUP(B135,Inpatient!B:H,2,FALSE),IF(B135&gt;109,"Non-Reimbursable",""))</f>
        <v/>
      </c>
    </row>
    <row r="136" spans="1:6" x14ac:dyDescent="0.35">
      <c r="A136" s="85"/>
      <c r="B136" s="86"/>
      <c r="C136" s="87"/>
      <c r="D136" s="88"/>
      <c r="E136" s="88"/>
      <c r="F136" s="89" t="str">
        <f>IFERROR(VLOOKUP(B136,Inpatient!B:H,2,FALSE),IF(B136&gt;109,"Non-Reimbursable",""))</f>
        <v/>
      </c>
    </row>
    <row r="137" spans="1:6" x14ac:dyDescent="0.35">
      <c r="A137" s="85"/>
      <c r="B137" s="86"/>
      <c r="C137" s="87"/>
      <c r="D137" s="88"/>
      <c r="E137" s="88"/>
      <c r="F137" s="89" t="str">
        <f>IFERROR(VLOOKUP(B137,Inpatient!B:H,2,FALSE),IF(B137&gt;109,"Non-Reimbursable",""))</f>
        <v/>
      </c>
    </row>
    <row r="138" spans="1:6" x14ac:dyDescent="0.35">
      <c r="A138" s="85"/>
      <c r="B138" s="86"/>
      <c r="C138" s="87"/>
      <c r="D138" s="88"/>
      <c r="E138" s="88"/>
      <c r="F138" s="89" t="str">
        <f>IFERROR(VLOOKUP(B138,Inpatient!B:H,2,FALSE),IF(B138&gt;109,"Non-Reimbursable",""))</f>
        <v/>
      </c>
    </row>
    <row r="139" spans="1:6" x14ac:dyDescent="0.35">
      <c r="A139" s="85"/>
      <c r="B139" s="86"/>
      <c r="C139" s="87"/>
      <c r="D139" s="88"/>
      <c r="E139" s="88"/>
      <c r="F139" s="89" t="str">
        <f>IFERROR(VLOOKUP(B139,Inpatient!B:H,2,FALSE),IF(B139&gt;109,"Non-Reimbursable",""))</f>
        <v/>
      </c>
    </row>
    <row r="140" spans="1:6" x14ac:dyDescent="0.35">
      <c r="A140" s="85"/>
      <c r="B140" s="86"/>
      <c r="C140" s="87"/>
      <c r="D140" s="88"/>
      <c r="E140" s="88"/>
      <c r="F140" s="89" t="str">
        <f>IFERROR(VLOOKUP(B140,Inpatient!B:H,2,FALSE),IF(B140&gt;109,"Non-Reimbursable",""))</f>
        <v/>
      </c>
    </row>
    <row r="141" spans="1:6" x14ac:dyDescent="0.35">
      <c r="A141" s="85"/>
      <c r="B141" s="86"/>
      <c r="C141" s="87"/>
      <c r="D141" s="88"/>
      <c r="E141" s="88"/>
      <c r="F141" s="89" t="str">
        <f>IFERROR(VLOOKUP(B141,Inpatient!B:H,2,FALSE),IF(B141&gt;109,"Non-Reimbursable",""))</f>
        <v/>
      </c>
    </row>
    <row r="142" spans="1:6" x14ac:dyDescent="0.35">
      <c r="A142" s="85"/>
      <c r="B142" s="86"/>
      <c r="C142" s="87"/>
      <c r="D142" s="88"/>
      <c r="E142" s="88"/>
      <c r="F142" s="89" t="str">
        <f>IFERROR(VLOOKUP(B142,Inpatient!B:H,2,FALSE),IF(B142&gt;109,"Non-Reimbursable",""))</f>
        <v/>
      </c>
    </row>
    <row r="143" spans="1:6" x14ac:dyDescent="0.35">
      <c r="A143" s="85"/>
      <c r="B143" s="86"/>
      <c r="C143" s="87"/>
      <c r="D143" s="88"/>
      <c r="E143" s="88"/>
      <c r="F143" s="89" t="str">
        <f>IFERROR(VLOOKUP(B143,Inpatient!B:H,2,FALSE),IF(B143&gt;109,"Non-Reimbursable",""))</f>
        <v/>
      </c>
    </row>
    <row r="144" spans="1:6" x14ac:dyDescent="0.35">
      <c r="A144" s="85"/>
      <c r="B144" s="86"/>
      <c r="C144" s="87"/>
      <c r="D144" s="88"/>
      <c r="E144" s="88"/>
      <c r="F144" s="89" t="str">
        <f>IFERROR(VLOOKUP(B144,Inpatient!B:H,2,FALSE),IF(B144&gt;109,"Non-Reimbursable",""))</f>
        <v/>
      </c>
    </row>
    <row r="145" spans="1:6" x14ac:dyDescent="0.35">
      <c r="A145" s="85"/>
      <c r="B145" s="86"/>
      <c r="C145" s="87"/>
      <c r="D145" s="88"/>
      <c r="E145" s="88"/>
      <c r="F145" s="89" t="str">
        <f>IFERROR(VLOOKUP(B145,Inpatient!B:H,2,FALSE),IF(B145&gt;109,"Non-Reimbursable",""))</f>
        <v/>
      </c>
    </row>
    <row r="146" spans="1:6" x14ac:dyDescent="0.35">
      <c r="A146" s="85"/>
      <c r="B146" s="86"/>
      <c r="C146" s="87"/>
      <c r="D146" s="88"/>
      <c r="E146" s="88"/>
      <c r="F146" s="89" t="str">
        <f>IFERROR(VLOOKUP(B146,Inpatient!B:H,2,FALSE),IF(B146&gt;109,"Non-Reimbursable",""))</f>
        <v/>
      </c>
    </row>
    <row r="147" spans="1:6" x14ac:dyDescent="0.35">
      <c r="A147" s="85"/>
      <c r="B147" s="86"/>
      <c r="C147" s="87"/>
      <c r="D147" s="88"/>
      <c r="E147" s="88"/>
      <c r="F147" s="89" t="str">
        <f>IFERROR(VLOOKUP(B147,Inpatient!B:H,2,FALSE),IF(B147&gt;109,"Non-Reimbursable",""))</f>
        <v/>
      </c>
    </row>
    <row r="148" spans="1:6" x14ac:dyDescent="0.35">
      <c r="A148" s="85"/>
      <c r="B148" s="86"/>
      <c r="C148" s="87"/>
      <c r="D148" s="88"/>
      <c r="E148" s="88"/>
      <c r="F148" s="89" t="str">
        <f>IFERROR(VLOOKUP(B148,Inpatient!B:H,2,FALSE),IF(B148&gt;109,"Non-Reimbursable",""))</f>
        <v/>
      </c>
    </row>
    <row r="149" spans="1:6" x14ac:dyDescent="0.35">
      <c r="A149" s="85"/>
      <c r="B149" s="86"/>
      <c r="C149" s="87"/>
      <c r="D149" s="88"/>
      <c r="E149" s="88"/>
      <c r="F149" s="89" t="str">
        <f>IFERROR(VLOOKUP(B149,Inpatient!B:H,2,FALSE),IF(B149&gt;109,"Non-Reimbursable",""))</f>
        <v/>
      </c>
    </row>
    <row r="150" spans="1:6" x14ac:dyDescent="0.35">
      <c r="A150" s="85"/>
      <c r="B150" s="86"/>
      <c r="C150" s="87"/>
      <c r="D150" s="88"/>
      <c r="E150" s="88"/>
      <c r="F150" s="89" t="str">
        <f>IFERROR(VLOOKUP(B150,Inpatient!B:H,2,FALSE),IF(B150&gt;109,"Non-Reimbursable",""))</f>
        <v/>
      </c>
    </row>
    <row r="151" spans="1:6" x14ac:dyDescent="0.35">
      <c r="A151" s="85"/>
      <c r="B151" s="86"/>
      <c r="C151" s="87"/>
      <c r="D151" s="88"/>
      <c r="E151" s="88"/>
      <c r="F151" s="89" t="str">
        <f>IFERROR(VLOOKUP(B151,Inpatient!B:H,2,FALSE),IF(B151&gt;109,"Non-Reimbursable",""))</f>
        <v/>
      </c>
    </row>
    <row r="152" spans="1:6" x14ac:dyDescent="0.35">
      <c r="A152" s="85"/>
      <c r="B152" s="86"/>
      <c r="C152" s="87"/>
      <c r="D152" s="88"/>
      <c r="E152" s="88"/>
      <c r="F152" s="89" t="str">
        <f>IFERROR(VLOOKUP(B152,Inpatient!B:H,2,FALSE),IF(B152&gt;109,"Non-Reimbursable",""))</f>
        <v/>
      </c>
    </row>
    <row r="153" spans="1:6" x14ac:dyDescent="0.35">
      <c r="A153" s="85"/>
      <c r="B153" s="86"/>
      <c r="C153" s="87"/>
      <c r="D153" s="88"/>
      <c r="E153" s="88"/>
      <c r="F153" s="89" t="str">
        <f>IFERROR(VLOOKUP(B153,Inpatient!B:H,2,FALSE),IF(B153&gt;109,"Non-Reimbursable",""))</f>
        <v/>
      </c>
    </row>
    <row r="154" spans="1:6" x14ac:dyDescent="0.35">
      <c r="A154" s="85"/>
      <c r="B154" s="86"/>
      <c r="C154" s="87"/>
      <c r="D154" s="88"/>
      <c r="E154" s="88"/>
      <c r="F154" s="89" t="str">
        <f>IFERROR(VLOOKUP(B154,Inpatient!B:H,2,FALSE),IF(B154&gt;109,"Non-Reimbursable",""))</f>
        <v/>
      </c>
    </row>
    <row r="155" spans="1:6" x14ac:dyDescent="0.35">
      <c r="A155" s="85"/>
      <c r="B155" s="86"/>
      <c r="C155" s="87"/>
      <c r="D155" s="88"/>
      <c r="E155" s="88"/>
      <c r="F155" s="89" t="str">
        <f>IFERROR(VLOOKUP(B155,Inpatient!B:H,2,FALSE),IF(B155&gt;109,"Non-Reimbursable",""))</f>
        <v/>
      </c>
    </row>
    <row r="156" spans="1:6" x14ac:dyDescent="0.35">
      <c r="A156" s="85"/>
      <c r="B156" s="86"/>
      <c r="C156" s="87"/>
      <c r="D156" s="88"/>
      <c r="E156" s="88"/>
      <c r="F156" s="89" t="str">
        <f>IFERROR(VLOOKUP(B156,Inpatient!B:H,2,FALSE),IF(B156&gt;109,"Non-Reimbursable",""))</f>
        <v/>
      </c>
    </row>
    <row r="157" spans="1:6" x14ac:dyDescent="0.35">
      <c r="A157" s="85"/>
      <c r="B157" s="86"/>
      <c r="C157" s="87"/>
      <c r="D157" s="88"/>
      <c r="E157" s="88"/>
      <c r="F157" s="89" t="str">
        <f>IFERROR(VLOOKUP(B157,Inpatient!B:H,2,FALSE),IF(B157&gt;109,"Non-Reimbursable",""))</f>
        <v/>
      </c>
    </row>
    <row r="158" spans="1:6" x14ac:dyDescent="0.35">
      <c r="A158" s="85"/>
      <c r="B158" s="86"/>
      <c r="C158" s="87"/>
      <c r="D158" s="88"/>
      <c r="E158" s="88"/>
      <c r="F158" s="89" t="str">
        <f>IFERROR(VLOOKUP(B158,Inpatient!B:H,2,FALSE),IF(B158&gt;109,"Non-Reimbursable",""))</f>
        <v/>
      </c>
    </row>
    <row r="159" spans="1:6" x14ac:dyDescent="0.35">
      <c r="A159" s="85"/>
      <c r="B159" s="86"/>
      <c r="C159" s="87"/>
      <c r="D159" s="88"/>
      <c r="E159" s="88"/>
      <c r="F159" s="89" t="str">
        <f>IFERROR(VLOOKUP(B159,Inpatient!B:H,2,FALSE),IF(B159&gt;109,"Non-Reimbursable",""))</f>
        <v/>
      </c>
    </row>
    <row r="160" spans="1:6" x14ac:dyDescent="0.35">
      <c r="A160" s="85"/>
      <c r="B160" s="86"/>
      <c r="C160" s="87"/>
      <c r="D160" s="88"/>
      <c r="E160" s="88"/>
      <c r="F160" s="89" t="str">
        <f>IFERROR(VLOOKUP(B160,Inpatient!B:H,2,FALSE),IF(B160&gt;109,"Non-Reimbursable",""))</f>
        <v/>
      </c>
    </row>
    <row r="161" spans="1:6" x14ac:dyDescent="0.35">
      <c r="A161" s="85"/>
      <c r="B161" s="86"/>
      <c r="C161" s="87"/>
      <c r="D161" s="88"/>
      <c r="E161" s="88"/>
      <c r="F161" s="89" t="str">
        <f>IFERROR(VLOOKUP(B161,Inpatient!B:H,2,FALSE),IF(B161&gt;109,"Non-Reimbursable",""))</f>
        <v/>
      </c>
    </row>
    <row r="162" spans="1:6" x14ac:dyDescent="0.35">
      <c r="A162" s="85"/>
      <c r="B162" s="86"/>
      <c r="C162" s="87"/>
      <c r="D162" s="88"/>
      <c r="E162" s="88"/>
      <c r="F162" s="89" t="str">
        <f>IFERROR(VLOOKUP(B162,Inpatient!B:H,2,FALSE),IF(B162&gt;109,"Non-Reimbursable",""))</f>
        <v/>
      </c>
    </row>
    <row r="163" spans="1:6" x14ac:dyDescent="0.35">
      <c r="A163" s="85"/>
      <c r="B163" s="86"/>
      <c r="C163" s="87"/>
      <c r="D163" s="88"/>
      <c r="E163" s="88"/>
      <c r="F163" s="89" t="str">
        <f>IFERROR(VLOOKUP(B163,Inpatient!B:H,2,FALSE),IF(B163&gt;109,"Non-Reimbursable",""))</f>
        <v/>
      </c>
    </row>
    <row r="164" spans="1:6" x14ac:dyDescent="0.35">
      <c r="A164" s="85"/>
      <c r="B164" s="86"/>
      <c r="C164" s="87"/>
      <c r="D164" s="88"/>
      <c r="E164" s="88"/>
      <c r="F164" s="89" t="str">
        <f>IFERROR(VLOOKUP(B164,Inpatient!B:H,2,FALSE),IF(B164&gt;109,"Non-Reimbursable",""))</f>
        <v/>
      </c>
    </row>
    <row r="165" spans="1:6" x14ac:dyDescent="0.35">
      <c r="A165" s="85"/>
      <c r="B165" s="86"/>
      <c r="C165" s="87"/>
      <c r="D165" s="88"/>
      <c r="E165" s="88"/>
      <c r="F165" s="89" t="str">
        <f>IFERROR(VLOOKUP(B165,Inpatient!B:H,2,FALSE),IF(B165&gt;109,"Non-Reimbursable",""))</f>
        <v/>
      </c>
    </row>
    <row r="166" spans="1:6" x14ac:dyDescent="0.35">
      <c r="A166" s="85"/>
      <c r="B166" s="86"/>
      <c r="C166" s="87"/>
      <c r="D166" s="88"/>
      <c r="E166" s="88"/>
      <c r="F166" s="89" t="str">
        <f>IFERROR(VLOOKUP(B166,Inpatient!B:H,2,FALSE),IF(B166&gt;109,"Non-Reimbursable",""))</f>
        <v/>
      </c>
    </row>
    <row r="167" spans="1:6" x14ac:dyDescent="0.35">
      <c r="A167" s="85"/>
      <c r="B167" s="86"/>
      <c r="C167" s="87"/>
      <c r="D167" s="88"/>
      <c r="E167" s="88"/>
      <c r="F167" s="89" t="str">
        <f>IFERROR(VLOOKUP(B167,Inpatient!B:H,2,FALSE),IF(B167&gt;109,"Non-Reimbursable",""))</f>
        <v/>
      </c>
    </row>
    <row r="168" spans="1:6" x14ac:dyDescent="0.35">
      <c r="A168" s="85"/>
      <c r="B168" s="86"/>
      <c r="C168" s="87"/>
      <c r="D168" s="88"/>
      <c r="E168" s="88"/>
      <c r="F168" s="89" t="str">
        <f>IFERROR(VLOOKUP(B168,Inpatient!B:H,2,FALSE),IF(B168&gt;109,"Non-Reimbursable",""))</f>
        <v/>
      </c>
    </row>
    <row r="169" spans="1:6" x14ac:dyDescent="0.35">
      <c r="A169" s="85"/>
      <c r="B169" s="86"/>
      <c r="C169" s="87"/>
      <c r="D169" s="88"/>
      <c r="E169" s="88"/>
      <c r="F169" s="89" t="str">
        <f>IFERROR(VLOOKUP(B169,Inpatient!B:H,2,FALSE),IF(B169&gt;109,"Non-Reimbursable",""))</f>
        <v/>
      </c>
    </row>
    <row r="170" spans="1:6" x14ac:dyDescent="0.35">
      <c r="A170" s="85"/>
      <c r="B170" s="86"/>
      <c r="C170" s="87"/>
      <c r="D170" s="88"/>
      <c r="E170" s="88"/>
      <c r="F170" s="89" t="str">
        <f>IFERROR(VLOOKUP(B170,Inpatient!B:H,2,FALSE),IF(B170&gt;109,"Non-Reimbursable",""))</f>
        <v/>
      </c>
    </row>
    <row r="171" spans="1:6" x14ac:dyDescent="0.35">
      <c r="A171" s="85"/>
      <c r="B171" s="86"/>
      <c r="C171" s="87"/>
      <c r="D171" s="88"/>
      <c r="E171" s="88"/>
      <c r="F171" s="89" t="str">
        <f>IFERROR(VLOOKUP(B171,Inpatient!B:H,2,FALSE),IF(B171&gt;109,"Non-Reimbursable",""))</f>
        <v/>
      </c>
    </row>
    <row r="172" spans="1:6" x14ac:dyDescent="0.35">
      <c r="A172" s="85"/>
      <c r="B172" s="86"/>
      <c r="C172" s="87"/>
      <c r="D172" s="88"/>
      <c r="E172" s="88"/>
      <c r="F172" s="89" t="str">
        <f>IFERROR(VLOOKUP(B172,Inpatient!B:H,2,FALSE),IF(B172&gt;109,"Non-Reimbursable",""))</f>
        <v/>
      </c>
    </row>
    <row r="173" spans="1:6" x14ac:dyDescent="0.35">
      <c r="A173" s="85"/>
      <c r="B173" s="86"/>
      <c r="C173" s="87"/>
      <c r="D173" s="88"/>
      <c r="E173" s="88"/>
      <c r="F173" s="89" t="str">
        <f>IFERROR(VLOOKUP(B173,Inpatient!B:H,2,FALSE),IF(B173&gt;109,"Non-Reimbursable",""))</f>
        <v/>
      </c>
    </row>
    <row r="174" spans="1:6" x14ac:dyDescent="0.35">
      <c r="A174" s="85"/>
      <c r="B174" s="86"/>
      <c r="C174" s="87"/>
      <c r="D174" s="88"/>
      <c r="E174" s="88"/>
      <c r="F174" s="89" t="str">
        <f>IFERROR(VLOOKUP(B174,Inpatient!B:H,2,FALSE),IF(B174&gt;109,"Non-Reimbursable",""))</f>
        <v/>
      </c>
    </row>
    <row r="175" spans="1:6" x14ac:dyDescent="0.35">
      <c r="A175" s="85"/>
      <c r="B175" s="86"/>
      <c r="C175" s="87"/>
      <c r="D175" s="88"/>
      <c r="E175" s="88"/>
      <c r="F175" s="89" t="str">
        <f>IFERROR(VLOOKUP(B175,Inpatient!B:H,2,FALSE),IF(B175&gt;109,"Non-Reimbursable",""))</f>
        <v/>
      </c>
    </row>
    <row r="176" spans="1:6" x14ac:dyDescent="0.35">
      <c r="A176" s="85"/>
      <c r="B176" s="86"/>
      <c r="C176" s="87"/>
      <c r="D176" s="88"/>
      <c r="E176" s="88"/>
      <c r="F176" s="89" t="str">
        <f>IFERROR(VLOOKUP(B176,Inpatient!B:H,2,FALSE),IF(B176&gt;109,"Non-Reimbursable",""))</f>
        <v/>
      </c>
    </row>
    <row r="177" spans="1:6" x14ac:dyDescent="0.35">
      <c r="A177" s="85"/>
      <c r="B177" s="86"/>
      <c r="C177" s="87"/>
      <c r="D177" s="88"/>
      <c r="E177" s="88"/>
      <c r="F177" s="89" t="str">
        <f>IFERROR(VLOOKUP(B177,Inpatient!B:H,2,FALSE),IF(B177&gt;109,"Non-Reimbursable",""))</f>
        <v/>
      </c>
    </row>
    <row r="178" spans="1:6" x14ac:dyDescent="0.35">
      <c r="A178" s="85"/>
      <c r="B178" s="86"/>
      <c r="C178" s="87"/>
      <c r="D178" s="88"/>
      <c r="E178" s="88"/>
      <c r="F178" s="89" t="str">
        <f>IFERROR(VLOOKUP(B178,Inpatient!B:H,2,FALSE),IF(B178&gt;109,"Non-Reimbursable",""))</f>
        <v/>
      </c>
    </row>
    <row r="179" spans="1:6" x14ac:dyDescent="0.35">
      <c r="A179" s="85"/>
      <c r="B179" s="86"/>
      <c r="C179" s="87"/>
      <c r="D179" s="88"/>
      <c r="E179" s="88"/>
      <c r="F179" s="89" t="str">
        <f>IFERROR(VLOOKUP(B179,Inpatient!B:H,2,FALSE),IF(B179&gt;109,"Non-Reimbursable",""))</f>
        <v/>
      </c>
    </row>
    <row r="180" spans="1:6" x14ac:dyDescent="0.35">
      <c r="A180" s="85"/>
      <c r="B180" s="86"/>
      <c r="C180" s="87"/>
      <c r="D180" s="88"/>
      <c r="E180" s="88"/>
      <c r="F180" s="89" t="str">
        <f>IFERROR(VLOOKUP(B180,Inpatient!B:H,2,FALSE),IF(B180&gt;109,"Non-Reimbursable",""))</f>
        <v/>
      </c>
    </row>
    <row r="181" spans="1:6" x14ac:dyDescent="0.35">
      <c r="A181" s="85"/>
      <c r="B181" s="86"/>
      <c r="C181" s="87"/>
      <c r="D181" s="88"/>
      <c r="E181" s="88"/>
      <c r="F181" s="89" t="str">
        <f>IFERROR(VLOOKUP(B181,Inpatient!B:H,2,FALSE),IF(B181&gt;109,"Non-Reimbursable",""))</f>
        <v/>
      </c>
    </row>
    <row r="182" spans="1:6" x14ac:dyDescent="0.35">
      <c r="A182" s="85"/>
      <c r="B182" s="86"/>
      <c r="C182" s="87"/>
      <c r="D182" s="88"/>
      <c r="E182" s="88"/>
      <c r="F182" s="89" t="str">
        <f>IFERROR(VLOOKUP(B182,Inpatient!B:H,2,FALSE),IF(B182&gt;109,"Non-Reimbursable",""))</f>
        <v/>
      </c>
    </row>
    <row r="183" spans="1:6" x14ac:dyDescent="0.35">
      <c r="A183" s="85"/>
      <c r="B183" s="86"/>
      <c r="C183" s="87"/>
      <c r="D183" s="88"/>
      <c r="E183" s="88"/>
      <c r="F183" s="89" t="str">
        <f>IFERROR(VLOOKUP(B183,Inpatient!B:H,2,FALSE),IF(B183&gt;109,"Non-Reimbursable",""))</f>
        <v/>
      </c>
    </row>
    <row r="184" spans="1:6" x14ac:dyDescent="0.35">
      <c r="A184" s="85"/>
      <c r="B184" s="86"/>
      <c r="C184" s="87"/>
      <c r="D184" s="88"/>
      <c r="E184" s="88"/>
      <c r="F184" s="89" t="str">
        <f>IFERROR(VLOOKUP(B184,Inpatient!B:H,2,FALSE),IF(B184&gt;109,"Non-Reimbursable",""))</f>
        <v/>
      </c>
    </row>
    <row r="185" spans="1:6" x14ac:dyDescent="0.35">
      <c r="A185" s="85"/>
      <c r="B185" s="86"/>
      <c r="C185" s="87"/>
      <c r="D185" s="88"/>
      <c r="E185" s="88"/>
      <c r="F185" s="89" t="str">
        <f>IFERROR(VLOOKUP(B185,Inpatient!B:H,2,FALSE),IF(B185&gt;109,"Non-Reimbursable",""))</f>
        <v/>
      </c>
    </row>
    <row r="186" spans="1:6" x14ac:dyDescent="0.35">
      <c r="A186" s="85"/>
      <c r="B186" s="86"/>
      <c r="C186" s="87"/>
      <c r="D186" s="88"/>
      <c r="E186" s="88"/>
      <c r="F186" s="89" t="str">
        <f>IFERROR(VLOOKUP(B186,Inpatient!B:H,2,FALSE),IF(B186&gt;109,"Non-Reimbursable",""))</f>
        <v/>
      </c>
    </row>
    <row r="187" spans="1:6" x14ac:dyDescent="0.35">
      <c r="A187" s="85"/>
      <c r="B187" s="86"/>
      <c r="C187" s="87"/>
      <c r="D187" s="88"/>
      <c r="E187" s="88"/>
      <c r="F187" s="89" t="str">
        <f>IFERROR(VLOOKUP(B187,Inpatient!B:H,2,FALSE),IF(B187&gt;109,"Non-Reimbursable",""))</f>
        <v/>
      </c>
    </row>
    <row r="188" spans="1:6" x14ac:dyDescent="0.35">
      <c r="A188" s="85"/>
      <c r="B188" s="86"/>
      <c r="C188" s="87"/>
      <c r="D188" s="88"/>
      <c r="E188" s="88"/>
      <c r="F188" s="89" t="str">
        <f>IFERROR(VLOOKUP(B188,Inpatient!B:H,2,FALSE),IF(B188&gt;109,"Non-Reimbursable",""))</f>
        <v/>
      </c>
    </row>
    <row r="189" spans="1:6" x14ac:dyDescent="0.35">
      <c r="A189" s="85"/>
      <c r="B189" s="86"/>
      <c r="C189" s="87"/>
      <c r="D189" s="88"/>
      <c r="E189" s="88"/>
      <c r="F189" s="89" t="str">
        <f>IFERROR(VLOOKUP(B189,Inpatient!B:H,2,FALSE),IF(B189&gt;109,"Non-Reimbursable",""))</f>
        <v/>
      </c>
    </row>
    <row r="190" spans="1:6" x14ac:dyDescent="0.35">
      <c r="A190" s="85"/>
      <c r="B190" s="86"/>
      <c r="C190" s="87"/>
      <c r="D190" s="88"/>
      <c r="E190" s="88"/>
      <c r="F190" s="89" t="str">
        <f>IFERROR(VLOOKUP(B190,Inpatient!B:H,2,FALSE),IF(B190&gt;109,"Non-Reimbursable",""))</f>
        <v/>
      </c>
    </row>
    <row r="191" spans="1:6" x14ac:dyDescent="0.35">
      <c r="A191" s="85"/>
      <c r="B191" s="86"/>
      <c r="C191" s="87"/>
      <c r="D191" s="88"/>
      <c r="E191" s="88"/>
      <c r="F191" s="89" t="str">
        <f>IFERROR(VLOOKUP(B191,Inpatient!B:H,2,FALSE),IF(B191&gt;109,"Non-Reimbursable",""))</f>
        <v/>
      </c>
    </row>
    <row r="192" spans="1:6" x14ac:dyDescent="0.35">
      <c r="A192" s="85"/>
      <c r="B192" s="86"/>
      <c r="C192" s="87"/>
      <c r="D192" s="88"/>
      <c r="E192" s="88"/>
      <c r="F192" s="89" t="str">
        <f>IFERROR(VLOOKUP(B192,Inpatient!B:H,2,FALSE),IF(B192&gt;109,"Non-Reimbursable",""))</f>
        <v/>
      </c>
    </row>
    <row r="193" spans="1:6" x14ac:dyDescent="0.35">
      <c r="A193" s="85"/>
      <c r="B193" s="86"/>
      <c r="C193" s="87"/>
      <c r="D193" s="88"/>
      <c r="E193" s="88"/>
      <c r="F193" s="89" t="str">
        <f>IFERROR(VLOOKUP(B193,Inpatient!B:H,2,FALSE),IF(B193&gt;109,"Non-Reimbursable",""))</f>
        <v/>
      </c>
    </row>
    <row r="194" spans="1:6" x14ac:dyDescent="0.35">
      <c r="A194" s="85"/>
      <c r="B194" s="86"/>
      <c r="C194" s="87"/>
      <c r="D194" s="88"/>
      <c r="E194" s="88"/>
      <c r="F194" s="89" t="str">
        <f>IFERROR(VLOOKUP(B194,Inpatient!B:H,2,FALSE),IF(B194&gt;109,"Non-Reimbursable",""))</f>
        <v/>
      </c>
    </row>
    <row r="195" spans="1:6" x14ac:dyDescent="0.35">
      <c r="A195" s="85"/>
      <c r="B195" s="86"/>
      <c r="C195" s="87"/>
      <c r="D195" s="88"/>
      <c r="E195" s="88"/>
      <c r="F195" s="89" t="str">
        <f>IFERROR(VLOOKUP(B195,Inpatient!B:H,2,FALSE),IF(B195&gt;109,"Non-Reimbursable",""))</f>
        <v/>
      </c>
    </row>
    <row r="196" spans="1:6" x14ac:dyDescent="0.35">
      <c r="A196" s="85"/>
      <c r="B196" s="86"/>
      <c r="C196" s="87"/>
      <c r="D196" s="88"/>
      <c r="E196" s="88"/>
      <c r="F196" s="89" t="str">
        <f>IFERROR(VLOOKUP(B196,Inpatient!B:H,2,FALSE),IF(B196&gt;109,"Non-Reimbursable",""))</f>
        <v/>
      </c>
    </row>
    <row r="197" spans="1:6" x14ac:dyDescent="0.35">
      <c r="A197" s="85"/>
      <c r="B197" s="86"/>
      <c r="C197" s="87"/>
      <c r="D197" s="88"/>
      <c r="E197" s="88"/>
      <c r="F197" s="89" t="str">
        <f>IFERROR(VLOOKUP(B197,Inpatient!B:H,2,FALSE),IF(B197&gt;109,"Non-Reimbursable",""))</f>
        <v/>
      </c>
    </row>
    <row r="198" spans="1:6" x14ac:dyDescent="0.35">
      <c r="A198" s="85"/>
      <c r="B198" s="86"/>
      <c r="C198" s="87"/>
      <c r="D198" s="88"/>
      <c r="E198" s="88"/>
      <c r="F198" s="89" t="str">
        <f>IFERROR(VLOOKUP(B198,Inpatient!B:H,2,FALSE),IF(B198&gt;109,"Non-Reimbursable",""))</f>
        <v/>
      </c>
    </row>
    <row r="199" spans="1:6" x14ac:dyDescent="0.35">
      <c r="A199" s="85"/>
      <c r="B199" s="86"/>
      <c r="C199" s="87"/>
      <c r="D199" s="88"/>
      <c r="E199" s="88"/>
      <c r="F199" s="89" t="str">
        <f>IFERROR(VLOOKUP(B199,Inpatient!B:H,2,FALSE),IF(B199&gt;109,"Non-Reimbursable",""))</f>
        <v/>
      </c>
    </row>
    <row r="200" spans="1:6" x14ac:dyDescent="0.35">
      <c r="A200" s="85"/>
      <c r="B200" s="86"/>
      <c r="C200" s="87"/>
      <c r="D200" s="88"/>
      <c r="E200" s="88"/>
      <c r="F200" s="89" t="str">
        <f>IFERROR(VLOOKUP(B200,Inpatient!B:H,2,FALSE),IF(B200&gt;109,"Non-Reimbursable",""))</f>
        <v/>
      </c>
    </row>
    <row r="201" spans="1:6" x14ac:dyDescent="0.35">
      <c r="A201" s="85"/>
      <c r="B201" s="86"/>
      <c r="C201" s="87"/>
      <c r="D201" s="88"/>
      <c r="E201" s="88"/>
      <c r="F201" s="89" t="str">
        <f>IFERROR(VLOOKUP(B201,Inpatient!B:H,2,FALSE),IF(B201&gt;109,"Non-Reimbursable",""))</f>
        <v/>
      </c>
    </row>
    <row r="202" spans="1:6" x14ac:dyDescent="0.35">
      <c r="A202" s="85"/>
      <c r="B202" s="86"/>
      <c r="C202" s="87"/>
      <c r="D202" s="88"/>
      <c r="E202" s="88"/>
      <c r="F202" s="89" t="str">
        <f>IFERROR(VLOOKUP(B202,Inpatient!B:H,2,FALSE),IF(B202&gt;109,"Non-Reimbursable",""))</f>
        <v/>
      </c>
    </row>
    <row r="203" spans="1:6" x14ac:dyDescent="0.35">
      <c r="A203" s="85"/>
      <c r="B203" s="86"/>
      <c r="C203" s="87"/>
      <c r="D203" s="88"/>
      <c r="E203" s="88"/>
      <c r="F203" s="89" t="str">
        <f>IFERROR(VLOOKUP(B203,Inpatient!B:H,2,FALSE),IF(B203&gt;109,"Non-Reimbursable",""))</f>
        <v/>
      </c>
    </row>
    <row r="204" spans="1:6" x14ac:dyDescent="0.35">
      <c r="A204" s="85"/>
      <c r="B204" s="86"/>
      <c r="C204" s="87"/>
      <c r="D204" s="88"/>
      <c r="E204" s="88"/>
      <c r="F204" s="89" t="str">
        <f>IFERROR(VLOOKUP(B204,Inpatient!B:H,2,FALSE),IF(B204&gt;109,"Non-Reimbursable",""))</f>
        <v/>
      </c>
    </row>
    <row r="205" spans="1:6" x14ac:dyDescent="0.35">
      <c r="A205" s="85"/>
      <c r="B205" s="86"/>
      <c r="C205" s="87"/>
      <c r="D205" s="88"/>
      <c r="E205" s="88"/>
      <c r="F205" s="89" t="str">
        <f>IFERROR(VLOOKUP(B205,Inpatient!B:H,2,FALSE),IF(B205&gt;109,"Non-Reimbursable",""))</f>
        <v/>
      </c>
    </row>
    <row r="206" spans="1:6" x14ac:dyDescent="0.35">
      <c r="A206" s="85"/>
      <c r="B206" s="86"/>
      <c r="C206" s="87"/>
      <c r="D206" s="88"/>
      <c r="E206" s="88"/>
      <c r="F206" s="89" t="str">
        <f>IFERROR(VLOOKUP(B206,Inpatient!B:H,2,FALSE),IF(B206&gt;109,"Non-Reimbursable",""))</f>
        <v/>
      </c>
    </row>
    <row r="207" spans="1:6" x14ac:dyDescent="0.35">
      <c r="A207" s="85"/>
      <c r="B207" s="86"/>
      <c r="C207" s="87"/>
      <c r="D207" s="88"/>
      <c r="E207" s="88"/>
      <c r="F207" s="89" t="str">
        <f>IFERROR(VLOOKUP(B207,Inpatient!B:H,2,FALSE),IF(B207&gt;109,"Non-Reimbursable",""))</f>
        <v/>
      </c>
    </row>
    <row r="208" spans="1:6" x14ac:dyDescent="0.35">
      <c r="A208" s="85"/>
      <c r="B208" s="86"/>
      <c r="C208" s="87"/>
      <c r="D208" s="88"/>
      <c r="E208" s="88"/>
      <c r="F208" s="89" t="str">
        <f>IFERROR(VLOOKUP(B208,Inpatient!B:H,2,FALSE),IF(B208&gt;109,"Non-Reimbursable",""))</f>
        <v/>
      </c>
    </row>
    <row r="209" spans="1:6" x14ac:dyDescent="0.35">
      <c r="A209" s="85"/>
      <c r="B209" s="86"/>
      <c r="C209" s="87"/>
      <c r="D209" s="88"/>
      <c r="E209" s="88"/>
      <c r="F209" s="89" t="str">
        <f>IFERROR(VLOOKUP(B209,Inpatient!B:H,2,FALSE),IF(B209&gt;109,"Non-Reimbursable",""))</f>
        <v/>
      </c>
    </row>
    <row r="210" spans="1:6" x14ac:dyDescent="0.35">
      <c r="A210" s="85"/>
      <c r="B210" s="86"/>
      <c r="C210" s="87"/>
      <c r="D210" s="88"/>
      <c r="E210" s="88"/>
      <c r="F210" s="89" t="str">
        <f>IFERROR(VLOOKUP(B210,Inpatient!B:H,2,FALSE),IF(B210&gt;109,"Non-Reimbursable",""))</f>
        <v/>
      </c>
    </row>
    <row r="211" spans="1:6" x14ac:dyDescent="0.35">
      <c r="A211" s="85"/>
      <c r="B211" s="86"/>
      <c r="C211" s="87"/>
      <c r="D211" s="88"/>
      <c r="E211" s="88"/>
      <c r="F211" s="89" t="str">
        <f>IFERROR(VLOOKUP(B211,Inpatient!B:H,2,FALSE),IF(B211&gt;109,"Non-Reimbursable",""))</f>
        <v/>
      </c>
    </row>
    <row r="212" spans="1:6" x14ac:dyDescent="0.35">
      <c r="A212" s="85"/>
      <c r="B212" s="86"/>
      <c r="C212" s="87"/>
      <c r="D212" s="88"/>
      <c r="E212" s="88"/>
      <c r="F212" s="89" t="str">
        <f>IFERROR(VLOOKUP(B212,Inpatient!B:H,2,FALSE),IF(B212&gt;109,"Non-Reimbursable",""))</f>
        <v/>
      </c>
    </row>
    <row r="213" spans="1:6" x14ac:dyDescent="0.35">
      <c r="A213" s="85"/>
      <c r="B213" s="86"/>
      <c r="C213" s="87"/>
      <c r="D213" s="88"/>
      <c r="E213" s="88"/>
      <c r="F213" s="89" t="str">
        <f>IFERROR(VLOOKUP(B213,Inpatient!B:H,2,FALSE),IF(B213&gt;109,"Non-Reimbursable",""))</f>
        <v/>
      </c>
    </row>
    <row r="214" spans="1:6" x14ac:dyDescent="0.35">
      <c r="A214" s="85"/>
      <c r="B214" s="86"/>
      <c r="C214" s="87"/>
      <c r="D214" s="88"/>
      <c r="E214" s="88"/>
      <c r="F214" s="89" t="str">
        <f>IFERROR(VLOOKUP(B214,Inpatient!B:H,2,FALSE),IF(B214&gt;109,"Non-Reimbursable",""))</f>
        <v/>
      </c>
    </row>
    <row r="215" spans="1:6" x14ac:dyDescent="0.35">
      <c r="A215" s="85"/>
      <c r="B215" s="86"/>
      <c r="C215" s="87"/>
      <c r="D215" s="88"/>
      <c r="E215" s="88"/>
      <c r="F215" s="89" t="str">
        <f>IFERROR(VLOOKUP(B215,Inpatient!B:H,2,FALSE),IF(B215&gt;109,"Non-Reimbursable",""))</f>
        <v/>
      </c>
    </row>
    <row r="216" spans="1:6" x14ac:dyDescent="0.35">
      <c r="A216" s="85"/>
      <c r="B216" s="86"/>
      <c r="C216" s="87"/>
      <c r="D216" s="88"/>
      <c r="E216" s="88"/>
      <c r="F216" s="89" t="str">
        <f>IFERROR(VLOOKUP(B216,Inpatient!B:H,2,FALSE),IF(B216&gt;109,"Non-Reimbursable",""))</f>
        <v/>
      </c>
    </row>
    <row r="217" spans="1:6" x14ac:dyDescent="0.35">
      <c r="A217" s="85"/>
      <c r="B217" s="86"/>
      <c r="C217" s="87"/>
      <c r="D217" s="88"/>
      <c r="E217" s="88"/>
      <c r="F217" s="89" t="str">
        <f>IFERROR(VLOOKUP(B217,Inpatient!B:H,2,FALSE),IF(B217&gt;109,"Non-Reimbursable",""))</f>
        <v/>
      </c>
    </row>
    <row r="218" spans="1:6" x14ac:dyDescent="0.35">
      <c r="A218" s="85"/>
      <c r="B218" s="86"/>
      <c r="C218" s="87"/>
      <c r="D218" s="88"/>
      <c r="E218" s="88"/>
      <c r="F218" s="89" t="str">
        <f>IFERROR(VLOOKUP(B218,Inpatient!B:H,2,FALSE),IF(B218&gt;109,"Non-Reimbursable",""))</f>
        <v/>
      </c>
    </row>
    <row r="219" spans="1:6" x14ac:dyDescent="0.35">
      <c r="A219" s="85"/>
      <c r="B219" s="86"/>
      <c r="C219" s="87"/>
      <c r="D219" s="88"/>
      <c r="E219" s="88"/>
      <c r="F219" s="89" t="str">
        <f>IFERROR(VLOOKUP(B219,Inpatient!B:H,2,FALSE),IF(B219&gt;109,"Non-Reimbursable",""))</f>
        <v/>
      </c>
    </row>
    <row r="220" spans="1:6" x14ac:dyDescent="0.35">
      <c r="A220" s="85"/>
      <c r="B220" s="86"/>
      <c r="C220" s="87"/>
      <c r="D220" s="88"/>
      <c r="E220" s="88"/>
      <c r="F220" s="89" t="str">
        <f>IFERROR(VLOOKUP(B220,Inpatient!B:H,2,FALSE),IF(B220&gt;109,"Non-Reimbursable",""))</f>
        <v/>
      </c>
    </row>
    <row r="221" spans="1:6" x14ac:dyDescent="0.35">
      <c r="A221" s="85"/>
      <c r="B221" s="86"/>
      <c r="C221" s="87"/>
      <c r="D221" s="88"/>
      <c r="E221" s="88"/>
      <c r="F221" s="89" t="str">
        <f>IFERROR(VLOOKUP(B221,Inpatient!B:H,2,FALSE),IF(B221&gt;109,"Non-Reimbursable",""))</f>
        <v/>
      </c>
    </row>
    <row r="222" spans="1:6" x14ac:dyDescent="0.35">
      <c r="A222" s="85"/>
      <c r="B222" s="86"/>
      <c r="C222" s="87"/>
      <c r="D222" s="88"/>
      <c r="E222" s="88"/>
      <c r="F222" s="89" t="str">
        <f>IFERROR(VLOOKUP(B222,Inpatient!B:H,2,FALSE),IF(B222&gt;109,"Non-Reimbursable",""))</f>
        <v/>
      </c>
    </row>
    <row r="223" spans="1:6" x14ac:dyDescent="0.35">
      <c r="A223" s="85"/>
      <c r="B223" s="86"/>
      <c r="C223" s="87"/>
      <c r="D223" s="88"/>
      <c r="E223" s="88"/>
      <c r="F223" s="89" t="str">
        <f>IFERROR(VLOOKUP(B223,Inpatient!B:H,2,FALSE),IF(B223&gt;109,"Non-Reimbursable",""))</f>
        <v/>
      </c>
    </row>
    <row r="224" spans="1:6" x14ac:dyDescent="0.35">
      <c r="A224" s="85"/>
      <c r="B224" s="86"/>
      <c r="C224" s="87"/>
      <c r="D224" s="88"/>
      <c r="E224" s="88"/>
      <c r="F224" s="89" t="str">
        <f>IFERROR(VLOOKUP(B224,Inpatient!B:H,2,FALSE),IF(B224&gt;109,"Non-Reimbursable",""))</f>
        <v/>
      </c>
    </row>
    <row r="225" spans="1:6" x14ac:dyDescent="0.35">
      <c r="A225" s="85"/>
      <c r="B225" s="86"/>
      <c r="C225" s="87"/>
      <c r="D225" s="88"/>
      <c r="E225" s="88"/>
      <c r="F225" s="89" t="str">
        <f>IFERROR(VLOOKUP(B225,Inpatient!B:H,2,FALSE),IF(B225&gt;109,"Non-Reimbursable",""))</f>
        <v/>
      </c>
    </row>
    <row r="226" spans="1:6" x14ac:dyDescent="0.35">
      <c r="A226" s="85"/>
      <c r="B226" s="86"/>
      <c r="C226" s="87"/>
      <c r="D226" s="88"/>
      <c r="E226" s="88"/>
      <c r="F226" s="89" t="str">
        <f>IFERROR(VLOOKUP(B226,Inpatient!B:H,2,FALSE),IF(B226&gt;109,"Non-Reimbursable",""))</f>
        <v/>
      </c>
    </row>
    <row r="227" spans="1:6" x14ac:dyDescent="0.35">
      <c r="A227" s="85"/>
      <c r="B227" s="86"/>
      <c r="C227" s="87"/>
      <c r="D227" s="88"/>
      <c r="E227" s="88"/>
      <c r="F227" s="89" t="str">
        <f>IFERROR(VLOOKUP(B227,Inpatient!B:H,2,FALSE),IF(B227&gt;109,"Non-Reimbursable",""))</f>
        <v/>
      </c>
    </row>
    <row r="228" spans="1:6" x14ac:dyDescent="0.35">
      <c r="A228" s="85"/>
      <c r="B228" s="86"/>
      <c r="C228" s="87"/>
      <c r="D228" s="88"/>
      <c r="E228" s="88"/>
      <c r="F228" s="89" t="str">
        <f>IFERROR(VLOOKUP(B228,Inpatient!B:H,2,FALSE),IF(B228&gt;109,"Non-Reimbursable",""))</f>
        <v/>
      </c>
    </row>
    <row r="229" spans="1:6" x14ac:dyDescent="0.35">
      <c r="A229" s="85"/>
      <c r="B229" s="86"/>
      <c r="C229" s="87"/>
      <c r="D229" s="88"/>
      <c r="E229" s="88"/>
      <c r="F229" s="89" t="str">
        <f>IFERROR(VLOOKUP(B229,Inpatient!B:H,2,FALSE),IF(B229&gt;109,"Non-Reimbursable",""))</f>
        <v/>
      </c>
    </row>
    <row r="230" spans="1:6" x14ac:dyDescent="0.35">
      <c r="A230" s="85"/>
      <c r="B230" s="86"/>
      <c r="C230" s="87"/>
      <c r="D230" s="88"/>
      <c r="E230" s="88"/>
      <c r="F230" s="89" t="str">
        <f>IFERROR(VLOOKUP(B230,Inpatient!B:H,2,FALSE),IF(B230&gt;109,"Non-Reimbursable",""))</f>
        <v/>
      </c>
    </row>
    <row r="231" spans="1:6" x14ac:dyDescent="0.35">
      <c r="A231" s="85"/>
      <c r="B231" s="86"/>
      <c r="C231" s="87"/>
      <c r="D231" s="88"/>
      <c r="E231" s="88"/>
      <c r="F231" s="89" t="str">
        <f>IFERROR(VLOOKUP(B231,Inpatient!B:H,2,FALSE),IF(B231&gt;109,"Non-Reimbursable",""))</f>
        <v/>
      </c>
    </row>
    <row r="232" spans="1:6" x14ac:dyDescent="0.35">
      <c r="A232" s="85"/>
      <c r="B232" s="86"/>
      <c r="C232" s="87"/>
      <c r="D232" s="88"/>
      <c r="E232" s="88"/>
      <c r="F232" s="89" t="str">
        <f>IFERROR(VLOOKUP(B232,Inpatient!B:H,2,FALSE),IF(B232&gt;109,"Non-Reimbursable",""))</f>
        <v/>
      </c>
    </row>
    <row r="233" spans="1:6" x14ac:dyDescent="0.35">
      <c r="A233" s="85"/>
      <c r="B233" s="86"/>
      <c r="C233" s="87"/>
      <c r="D233" s="88"/>
      <c r="E233" s="88"/>
      <c r="F233" s="89" t="str">
        <f>IFERROR(VLOOKUP(B233,Inpatient!B:H,2,FALSE),IF(B233&gt;109,"Non-Reimbursable",""))</f>
        <v/>
      </c>
    </row>
    <row r="234" spans="1:6" x14ac:dyDescent="0.35">
      <c r="A234" s="85"/>
      <c r="B234" s="86"/>
      <c r="C234" s="87"/>
      <c r="D234" s="88"/>
      <c r="E234" s="88"/>
      <c r="F234" s="89" t="str">
        <f>IFERROR(VLOOKUP(B234,Inpatient!B:H,2,FALSE),IF(B234&gt;109,"Non-Reimbursable",""))</f>
        <v/>
      </c>
    </row>
    <row r="235" spans="1:6" x14ac:dyDescent="0.35">
      <c r="A235" s="85"/>
      <c r="B235" s="86"/>
      <c r="C235" s="87"/>
      <c r="D235" s="88"/>
      <c r="E235" s="88"/>
      <c r="F235" s="89" t="str">
        <f>IFERROR(VLOOKUP(B235,Inpatient!B:H,2,FALSE),IF(B235&gt;109,"Non-Reimbursable",""))</f>
        <v/>
      </c>
    </row>
    <row r="236" spans="1:6" x14ac:dyDescent="0.35">
      <c r="A236" s="85"/>
      <c r="B236" s="86"/>
      <c r="C236" s="87"/>
      <c r="D236" s="88"/>
      <c r="E236" s="88"/>
      <c r="F236" s="89" t="str">
        <f>IFERROR(VLOOKUP(B236,Inpatient!B:H,2,FALSE),IF(B236&gt;109,"Non-Reimbursable",""))</f>
        <v/>
      </c>
    </row>
    <row r="237" spans="1:6" x14ac:dyDescent="0.35">
      <c r="A237" s="85"/>
      <c r="B237" s="86"/>
      <c r="C237" s="87"/>
      <c r="D237" s="88"/>
      <c r="E237" s="88"/>
      <c r="F237" s="89" t="str">
        <f>IFERROR(VLOOKUP(B237,Inpatient!B:H,2,FALSE),IF(B237&gt;109,"Non-Reimbursable",""))</f>
        <v/>
      </c>
    </row>
    <row r="238" spans="1:6" x14ac:dyDescent="0.35">
      <c r="A238" s="85"/>
      <c r="B238" s="86"/>
      <c r="C238" s="87"/>
      <c r="D238" s="88"/>
      <c r="E238" s="88"/>
      <c r="F238" s="89" t="str">
        <f>IFERROR(VLOOKUP(B238,Inpatient!B:H,2,FALSE),IF(B238&gt;109,"Non-Reimbursable",""))</f>
        <v/>
      </c>
    </row>
    <row r="239" spans="1:6" x14ac:dyDescent="0.35">
      <c r="A239" s="85"/>
      <c r="B239" s="86"/>
      <c r="C239" s="87"/>
      <c r="D239" s="88"/>
      <c r="E239" s="88"/>
      <c r="F239" s="89" t="str">
        <f>IFERROR(VLOOKUP(B239,Inpatient!B:H,2,FALSE),IF(B239&gt;109,"Non-Reimbursable",""))</f>
        <v/>
      </c>
    </row>
    <row r="240" spans="1:6" x14ac:dyDescent="0.35">
      <c r="A240" s="85"/>
      <c r="B240" s="86"/>
      <c r="C240" s="87"/>
      <c r="D240" s="88"/>
      <c r="E240" s="88"/>
      <c r="F240" s="89" t="str">
        <f>IFERROR(VLOOKUP(B240,Inpatient!B:H,2,FALSE),IF(B240&gt;109,"Non-Reimbursable",""))</f>
        <v/>
      </c>
    </row>
    <row r="241" spans="1:6" x14ac:dyDescent="0.35">
      <c r="A241" s="85"/>
      <c r="B241" s="86"/>
      <c r="C241" s="87"/>
      <c r="D241" s="88"/>
      <c r="E241" s="88"/>
      <c r="F241" s="89" t="str">
        <f>IFERROR(VLOOKUP(B241,Inpatient!B:H,2,FALSE),IF(B241&gt;109,"Non-Reimbursable",""))</f>
        <v/>
      </c>
    </row>
    <row r="242" spans="1:6" x14ac:dyDescent="0.35">
      <c r="A242" s="85"/>
      <c r="B242" s="86"/>
      <c r="C242" s="87"/>
      <c r="D242" s="88"/>
      <c r="E242" s="88"/>
      <c r="F242" s="89" t="str">
        <f>IFERROR(VLOOKUP(B242,Inpatient!B:H,2,FALSE),IF(B242&gt;109,"Non-Reimbursable",""))</f>
        <v/>
      </c>
    </row>
    <row r="243" spans="1:6" x14ac:dyDescent="0.35">
      <c r="A243" s="85"/>
      <c r="B243" s="86"/>
      <c r="C243" s="87"/>
      <c r="D243" s="88"/>
      <c r="E243" s="88"/>
      <c r="F243" s="89" t="str">
        <f>IFERROR(VLOOKUP(B243,Inpatient!B:H,2,FALSE),IF(B243&gt;109,"Non-Reimbursable",""))</f>
        <v/>
      </c>
    </row>
    <row r="244" spans="1:6" x14ac:dyDescent="0.35">
      <c r="A244" s="85"/>
      <c r="B244" s="86"/>
      <c r="C244" s="87"/>
      <c r="D244" s="88"/>
      <c r="E244" s="88"/>
      <c r="F244" s="89" t="str">
        <f>IFERROR(VLOOKUP(B244,Inpatient!B:H,2,FALSE),IF(B244&gt;109,"Non-Reimbursable",""))</f>
        <v/>
      </c>
    </row>
    <row r="245" spans="1:6" x14ac:dyDescent="0.35">
      <c r="A245" s="85"/>
      <c r="B245" s="86"/>
      <c r="C245" s="87"/>
      <c r="D245" s="88"/>
      <c r="E245" s="88"/>
      <c r="F245" s="89" t="str">
        <f>IFERROR(VLOOKUP(B245,Inpatient!B:H,2,FALSE),IF(B245&gt;109,"Non-Reimbursable",""))</f>
        <v/>
      </c>
    </row>
    <row r="246" spans="1:6" x14ac:dyDescent="0.35">
      <c r="A246" s="85"/>
      <c r="B246" s="86"/>
      <c r="C246" s="87"/>
      <c r="D246" s="88"/>
      <c r="E246" s="88"/>
      <c r="F246" s="89" t="str">
        <f>IFERROR(VLOOKUP(B246,Inpatient!B:H,2,FALSE),IF(B246&gt;109,"Non-Reimbursable",""))</f>
        <v/>
      </c>
    </row>
    <row r="247" spans="1:6" x14ac:dyDescent="0.35">
      <c r="A247" s="85"/>
      <c r="B247" s="86"/>
      <c r="C247" s="87"/>
      <c r="D247" s="88"/>
      <c r="E247" s="88"/>
      <c r="F247" s="89" t="str">
        <f>IFERROR(VLOOKUP(B247,Inpatient!B:H,2,FALSE),IF(B247&gt;109,"Non-Reimbursable",""))</f>
        <v/>
      </c>
    </row>
    <row r="248" spans="1:6" x14ac:dyDescent="0.35">
      <c r="A248" s="85"/>
      <c r="B248" s="86"/>
      <c r="C248" s="87"/>
      <c r="D248" s="88"/>
      <c r="E248" s="88"/>
      <c r="F248" s="89" t="str">
        <f>IFERROR(VLOOKUP(B248,Inpatient!B:H,2,FALSE),IF(B248&gt;109,"Non-Reimbursable",""))</f>
        <v/>
      </c>
    </row>
    <row r="249" spans="1:6" x14ac:dyDescent="0.35">
      <c r="A249" s="85"/>
      <c r="B249" s="86"/>
      <c r="C249" s="87"/>
      <c r="D249" s="88"/>
      <c r="E249" s="88"/>
      <c r="F249" s="89" t="str">
        <f>IFERROR(VLOOKUP(B249,Inpatient!B:H,2,FALSE),IF(B249&gt;109,"Non-Reimbursable",""))</f>
        <v/>
      </c>
    </row>
    <row r="250" spans="1:6" x14ac:dyDescent="0.35">
      <c r="A250" s="85"/>
      <c r="B250" s="86"/>
      <c r="C250" s="87"/>
      <c r="D250" s="88"/>
      <c r="E250" s="88"/>
      <c r="F250" s="89" t="str">
        <f>IFERROR(VLOOKUP(B250,Inpatient!B:H,2,FALSE),IF(B250&gt;109,"Non-Reimbursable",""))</f>
        <v/>
      </c>
    </row>
    <row r="251" spans="1:6" x14ac:dyDescent="0.35">
      <c r="A251" s="85"/>
      <c r="B251" s="86"/>
      <c r="C251" s="87"/>
      <c r="D251" s="88"/>
      <c r="E251" s="88"/>
      <c r="F251" s="89" t="str">
        <f>IFERROR(VLOOKUP(B251,Inpatient!B:H,2,FALSE),IF(B251&gt;109,"Non-Reimbursable",""))</f>
        <v/>
      </c>
    </row>
    <row r="252" spans="1:6" x14ac:dyDescent="0.35">
      <c r="A252" s="85"/>
      <c r="B252" s="86"/>
      <c r="C252" s="87"/>
      <c r="D252" s="88"/>
      <c r="E252" s="88"/>
      <c r="F252" s="89" t="str">
        <f>IFERROR(VLOOKUP(B252,Inpatient!B:H,2,FALSE),IF(B252&gt;109,"Non-Reimbursable",""))</f>
        <v/>
      </c>
    </row>
    <row r="253" spans="1:6" x14ac:dyDescent="0.35">
      <c r="A253" s="85"/>
      <c r="B253" s="86"/>
      <c r="C253" s="87"/>
      <c r="D253" s="88"/>
      <c r="E253" s="88"/>
      <c r="F253" s="89" t="str">
        <f>IFERROR(VLOOKUP(B253,Inpatient!B:H,2,FALSE),IF(B253&gt;109,"Non-Reimbursable",""))</f>
        <v/>
      </c>
    </row>
    <row r="254" spans="1:6" x14ac:dyDescent="0.35">
      <c r="A254" s="85"/>
      <c r="B254" s="86"/>
      <c r="C254" s="87"/>
      <c r="D254" s="88"/>
      <c r="E254" s="88"/>
      <c r="F254" s="89" t="str">
        <f>IFERROR(VLOOKUP(B254,Inpatient!B:H,2,FALSE),IF(B254&gt;109,"Non-Reimbursable",""))</f>
        <v/>
      </c>
    </row>
    <row r="255" spans="1:6" x14ac:dyDescent="0.35">
      <c r="A255" s="85"/>
      <c r="B255" s="86"/>
      <c r="C255" s="87"/>
      <c r="D255" s="88"/>
      <c r="E255" s="88"/>
      <c r="F255" s="89" t="str">
        <f>IFERROR(VLOOKUP(B255,Inpatient!B:H,2,FALSE),IF(B255&gt;109,"Non-Reimbursable",""))</f>
        <v/>
      </c>
    </row>
    <row r="256" spans="1:6" x14ac:dyDescent="0.35">
      <c r="A256" s="85"/>
      <c r="B256" s="86"/>
      <c r="C256" s="87"/>
      <c r="D256" s="88"/>
      <c r="E256" s="88"/>
      <c r="F256" s="89" t="str">
        <f>IFERROR(VLOOKUP(B256,Inpatient!B:H,2,FALSE),IF(B256&gt;109,"Non-Reimbursable",""))</f>
        <v/>
      </c>
    </row>
    <row r="257" spans="1:6" x14ac:dyDescent="0.35">
      <c r="A257" s="85"/>
      <c r="B257" s="86"/>
      <c r="C257" s="87"/>
      <c r="D257" s="88"/>
      <c r="E257" s="88"/>
      <c r="F257" s="89" t="str">
        <f>IFERROR(VLOOKUP(B257,Inpatient!B:H,2,FALSE),IF(B257&gt;109,"Non-Reimbursable",""))</f>
        <v/>
      </c>
    </row>
    <row r="258" spans="1:6" x14ac:dyDescent="0.35">
      <c r="A258" s="85"/>
      <c r="B258" s="86"/>
      <c r="C258" s="87"/>
      <c r="D258" s="88"/>
      <c r="E258" s="88"/>
      <c r="F258" s="89" t="str">
        <f>IFERROR(VLOOKUP(B258,Inpatient!B:H,2,FALSE),IF(B258&gt;109,"Non-Reimbursable",""))</f>
        <v/>
      </c>
    </row>
    <row r="259" spans="1:6" x14ac:dyDescent="0.35">
      <c r="A259" s="85"/>
      <c r="B259" s="86"/>
      <c r="C259" s="87"/>
      <c r="D259" s="88"/>
      <c r="E259" s="88"/>
      <c r="F259" s="89" t="str">
        <f>IFERROR(VLOOKUP(B259,Inpatient!B:H,2,FALSE),IF(B259&gt;109,"Non-Reimbursable",""))</f>
        <v/>
      </c>
    </row>
    <row r="260" spans="1:6" x14ac:dyDescent="0.35">
      <c r="A260" s="85"/>
      <c r="B260" s="86"/>
      <c r="C260" s="87"/>
      <c r="D260" s="88"/>
      <c r="E260" s="88"/>
      <c r="F260" s="89" t="str">
        <f>IFERROR(VLOOKUP(B260,Inpatient!B:H,2,FALSE),IF(B260&gt;109,"Non-Reimbursable",""))</f>
        <v/>
      </c>
    </row>
    <row r="261" spans="1:6" x14ac:dyDescent="0.35">
      <c r="A261" s="85"/>
      <c r="B261" s="86"/>
      <c r="C261" s="87"/>
      <c r="D261" s="88"/>
      <c r="E261" s="88"/>
      <c r="F261" s="89" t="str">
        <f>IFERROR(VLOOKUP(B261,Inpatient!B:H,2,FALSE),IF(B261&gt;109,"Non-Reimbursable",""))</f>
        <v/>
      </c>
    </row>
    <row r="262" spans="1:6" x14ac:dyDescent="0.35">
      <c r="A262" s="85"/>
      <c r="B262" s="86"/>
      <c r="C262" s="87"/>
      <c r="D262" s="88"/>
      <c r="E262" s="88"/>
      <c r="F262" s="89" t="str">
        <f>IFERROR(VLOOKUP(B262,Inpatient!B:H,2,FALSE),IF(B262&gt;109,"Non-Reimbursable",""))</f>
        <v/>
      </c>
    </row>
    <row r="263" spans="1:6" x14ac:dyDescent="0.35">
      <c r="A263" s="85"/>
      <c r="B263" s="86"/>
      <c r="C263" s="87"/>
      <c r="D263" s="88"/>
      <c r="E263" s="88"/>
      <c r="F263" s="89" t="str">
        <f>IFERROR(VLOOKUP(B263,Inpatient!B:H,2,FALSE),IF(B263&gt;109,"Non-Reimbursable",""))</f>
        <v/>
      </c>
    </row>
    <row r="264" spans="1:6" x14ac:dyDescent="0.35">
      <c r="A264" s="85"/>
      <c r="B264" s="86"/>
      <c r="C264" s="87"/>
      <c r="D264" s="88"/>
      <c r="E264" s="88"/>
      <c r="F264" s="89" t="str">
        <f>IFERROR(VLOOKUP(B264,Inpatient!B:H,2,FALSE),IF(B264&gt;109,"Non-Reimbursable",""))</f>
        <v/>
      </c>
    </row>
    <row r="265" spans="1:6" x14ac:dyDescent="0.35">
      <c r="A265" s="85"/>
      <c r="B265" s="86"/>
      <c r="C265" s="87"/>
      <c r="D265" s="88"/>
      <c r="E265" s="88"/>
      <c r="F265" s="89" t="str">
        <f>IFERROR(VLOOKUP(B265,Inpatient!B:H,2,FALSE),IF(B265&gt;109,"Non-Reimbursable",""))</f>
        <v/>
      </c>
    </row>
    <row r="266" spans="1:6" x14ac:dyDescent="0.35">
      <c r="A266" s="85"/>
      <c r="B266" s="86"/>
      <c r="C266" s="87"/>
      <c r="D266" s="88"/>
      <c r="E266" s="88"/>
      <c r="F266" s="89" t="str">
        <f>IFERROR(VLOOKUP(B266,Inpatient!B:H,2,FALSE),IF(B266&gt;109,"Non-Reimbursable",""))</f>
        <v/>
      </c>
    </row>
    <row r="267" spans="1:6" x14ac:dyDescent="0.35">
      <c r="A267" s="85"/>
      <c r="B267" s="86"/>
      <c r="C267" s="87"/>
      <c r="D267" s="88"/>
      <c r="E267" s="88"/>
      <c r="F267" s="89" t="str">
        <f>IFERROR(VLOOKUP(B267,Inpatient!B:H,2,FALSE),IF(B267&gt;109,"Non-Reimbursable",""))</f>
        <v/>
      </c>
    </row>
    <row r="268" spans="1:6" x14ac:dyDescent="0.35">
      <c r="A268" s="85"/>
      <c r="B268" s="86"/>
      <c r="C268" s="87"/>
      <c r="D268" s="88"/>
      <c r="E268" s="88"/>
      <c r="F268" s="89" t="str">
        <f>IFERROR(VLOOKUP(B268,Inpatient!B:H,2,FALSE),IF(B268&gt;109,"Non-Reimbursable",""))</f>
        <v/>
      </c>
    </row>
    <row r="269" spans="1:6" x14ac:dyDescent="0.35">
      <c r="A269" s="85"/>
      <c r="B269" s="86"/>
      <c r="C269" s="87"/>
      <c r="D269" s="88"/>
      <c r="E269" s="88"/>
      <c r="F269" s="89" t="str">
        <f>IFERROR(VLOOKUP(B269,Inpatient!B:H,2,FALSE),IF(B269&gt;109,"Non-Reimbursable",""))</f>
        <v/>
      </c>
    </row>
    <row r="270" spans="1:6" x14ac:dyDescent="0.35">
      <c r="A270" s="85"/>
      <c r="B270" s="86"/>
      <c r="C270" s="87"/>
      <c r="D270" s="88"/>
      <c r="E270" s="88"/>
      <c r="F270" s="89" t="str">
        <f>IFERROR(VLOOKUP(B270,Inpatient!B:H,2,FALSE),IF(B270&gt;109,"Non-Reimbursable",""))</f>
        <v/>
      </c>
    </row>
    <row r="271" spans="1:6" x14ac:dyDescent="0.35">
      <c r="A271" s="85"/>
      <c r="B271" s="86"/>
      <c r="C271" s="87"/>
      <c r="D271" s="88"/>
      <c r="E271" s="88"/>
      <c r="F271" s="89" t="str">
        <f>IFERROR(VLOOKUP(B271,Inpatient!B:H,2,FALSE),IF(B271&gt;109,"Non-Reimbursable",""))</f>
        <v/>
      </c>
    </row>
    <row r="272" spans="1:6" x14ac:dyDescent="0.35">
      <c r="A272" s="85"/>
      <c r="B272" s="86"/>
      <c r="C272" s="87"/>
      <c r="D272" s="88"/>
      <c r="E272" s="88"/>
      <c r="F272" s="89" t="str">
        <f>IFERROR(VLOOKUP(B272,Inpatient!B:H,2,FALSE),IF(B272&gt;109,"Non-Reimbursable",""))</f>
        <v/>
      </c>
    </row>
    <row r="273" spans="1:6" x14ac:dyDescent="0.35">
      <c r="A273" s="85"/>
      <c r="B273" s="86"/>
      <c r="C273" s="87"/>
      <c r="D273" s="88"/>
      <c r="E273" s="88"/>
      <c r="F273" s="89" t="str">
        <f>IFERROR(VLOOKUP(B273,Inpatient!B:H,2,FALSE),IF(B273&gt;109,"Non-Reimbursable",""))</f>
        <v/>
      </c>
    </row>
    <row r="274" spans="1:6" x14ac:dyDescent="0.35">
      <c r="A274" s="85"/>
      <c r="B274" s="86"/>
      <c r="C274" s="87"/>
      <c r="D274" s="88"/>
      <c r="E274" s="88"/>
      <c r="F274" s="89" t="str">
        <f>IFERROR(VLOOKUP(B274,Inpatient!B:H,2,FALSE),IF(B274&gt;109,"Non-Reimbursable",""))</f>
        <v/>
      </c>
    </row>
    <row r="275" spans="1:6" x14ac:dyDescent="0.35">
      <c r="A275" s="85"/>
      <c r="B275" s="86"/>
      <c r="C275" s="87"/>
      <c r="D275" s="88"/>
      <c r="E275" s="88"/>
      <c r="F275" s="89" t="str">
        <f>IFERROR(VLOOKUP(B275,Inpatient!B:H,2,FALSE),IF(B275&gt;109,"Non-Reimbursable",""))</f>
        <v/>
      </c>
    </row>
    <row r="276" spans="1:6" x14ac:dyDescent="0.35">
      <c r="A276" s="85"/>
      <c r="B276" s="86"/>
      <c r="C276" s="87"/>
      <c r="D276" s="88"/>
      <c r="E276" s="88"/>
      <c r="F276" s="89" t="str">
        <f>IFERROR(VLOOKUP(B276,Inpatient!B:H,2,FALSE),IF(B276&gt;109,"Non-Reimbursable",""))</f>
        <v/>
      </c>
    </row>
    <row r="277" spans="1:6" x14ac:dyDescent="0.35">
      <c r="A277" s="85"/>
      <c r="B277" s="86"/>
      <c r="C277" s="87"/>
      <c r="D277" s="88"/>
      <c r="E277" s="88"/>
      <c r="F277" s="89" t="str">
        <f>IFERROR(VLOOKUP(B277,Inpatient!B:H,2,FALSE),IF(B277&gt;109,"Non-Reimbursable",""))</f>
        <v/>
      </c>
    </row>
    <row r="278" spans="1:6" x14ac:dyDescent="0.35">
      <c r="A278" s="85"/>
      <c r="B278" s="86"/>
      <c r="C278" s="87"/>
      <c r="D278" s="88"/>
      <c r="E278" s="88"/>
      <c r="F278" s="89" t="str">
        <f>IFERROR(VLOOKUP(B278,Inpatient!B:H,2,FALSE),IF(B278&gt;109,"Non-Reimbursable",""))</f>
        <v/>
      </c>
    </row>
    <row r="279" spans="1:6" x14ac:dyDescent="0.35">
      <c r="A279" s="85"/>
      <c r="B279" s="86"/>
      <c r="C279" s="87"/>
      <c r="D279" s="88"/>
      <c r="E279" s="88"/>
      <c r="F279" s="89" t="str">
        <f>IFERROR(VLOOKUP(B279,Inpatient!B:H,2,FALSE),IF(B279&gt;109,"Non-Reimbursable",""))</f>
        <v/>
      </c>
    </row>
    <row r="280" spans="1:6" x14ac:dyDescent="0.35">
      <c r="A280" s="85"/>
      <c r="B280" s="86"/>
      <c r="C280" s="87"/>
      <c r="D280" s="88"/>
      <c r="E280" s="88"/>
      <c r="F280" s="89" t="str">
        <f>IFERROR(VLOOKUP(B280,Inpatient!B:H,2,FALSE),IF(B280&gt;109,"Non-Reimbursable",""))</f>
        <v/>
      </c>
    </row>
    <row r="281" spans="1:6" x14ac:dyDescent="0.35">
      <c r="A281" s="85"/>
      <c r="B281" s="86"/>
      <c r="C281" s="87"/>
      <c r="D281" s="88"/>
      <c r="E281" s="88"/>
      <c r="F281" s="89" t="str">
        <f>IFERROR(VLOOKUP(B281,Inpatient!B:H,2,FALSE),IF(B281&gt;109,"Non-Reimbursable",""))</f>
        <v/>
      </c>
    </row>
    <row r="282" spans="1:6" x14ac:dyDescent="0.35">
      <c r="A282" s="85"/>
      <c r="B282" s="86"/>
      <c r="C282" s="87"/>
      <c r="D282" s="88"/>
      <c r="E282" s="88"/>
      <c r="F282" s="89" t="str">
        <f>IFERROR(VLOOKUP(B282,Inpatient!B:H,2,FALSE),IF(B282&gt;109,"Non-Reimbursable",""))</f>
        <v/>
      </c>
    </row>
    <row r="283" spans="1:6" x14ac:dyDescent="0.35">
      <c r="A283" s="85"/>
      <c r="B283" s="86"/>
      <c r="C283" s="87"/>
      <c r="D283" s="88"/>
      <c r="E283" s="88"/>
      <c r="F283" s="89" t="str">
        <f>IFERROR(VLOOKUP(B283,Inpatient!B:H,2,FALSE),IF(B283&gt;109,"Non-Reimbursable",""))</f>
        <v/>
      </c>
    </row>
    <row r="284" spans="1:6" x14ac:dyDescent="0.35">
      <c r="A284" s="85"/>
      <c r="B284" s="86"/>
      <c r="C284" s="87"/>
      <c r="D284" s="88"/>
      <c r="E284" s="88"/>
      <c r="F284" s="89" t="str">
        <f>IFERROR(VLOOKUP(B284,Inpatient!B:H,2,FALSE),IF(B284&gt;109,"Non-Reimbursable",""))</f>
        <v/>
      </c>
    </row>
    <row r="285" spans="1:6" x14ac:dyDescent="0.35">
      <c r="A285" s="85"/>
      <c r="B285" s="86"/>
      <c r="C285" s="87"/>
      <c r="D285" s="88"/>
      <c r="E285" s="88"/>
      <c r="F285" s="89" t="str">
        <f>IFERROR(VLOOKUP(B285,Inpatient!B:H,2,FALSE),IF(B285&gt;109,"Non-Reimbursable",""))</f>
        <v/>
      </c>
    </row>
    <row r="286" spans="1:6" x14ac:dyDescent="0.35">
      <c r="A286" s="85"/>
      <c r="B286" s="86"/>
      <c r="C286" s="87"/>
      <c r="D286" s="88"/>
      <c r="E286" s="88"/>
      <c r="F286" s="89" t="str">
        <f>IFERROR(VLOOKUP(B286,Inpatient!B:H,2,FALSE),IF(B286&gt;109,"Non-Reimbursable",""))</f>
        <v/>
      </c>
    </row>
    <row r="287" spans="1:6" x14ac:dyDescent="0.35">
      <c r="A287" s="85"/>
      <c r="B287" s="86"/>
      <c r="C287" s="87"/>
      <c r="D287" s="88"/>
      <c r="E287" s="88"/>
      <c r="F287" s="89" t="str">
        <f>IFERROR(VLOOKUP(B287,Inpatient!B:H,2,FALSE),IF(B287&gt;109,"Non-Reimbursable",""))</f>
        <v/>
      </c>
    </row>
    <row r="288" spans="1:6" x14ac:dyDescent="0.35">
      <c r="A288" s="85"/>
      <c r="B288" s="86"/>
      <c r="C288" s="87"/>
      <c r="D288" s="88"/>
      <c r="E288" s="88"/>
      <c r="F288" s="89" t="str">
        <f>IFERROR(VLOOKUP(B288,Inpatient!B:H,2,FALSE),IF(B288&gt;109,"Non-Reimbursable",""))</f>
        <v/>
      </c>
    </row>
    <row r="289" spans="1:6" x14ac:dyDescent="0.35">
      <c r="A289" s="85"/>
      <c r="B289" s="86"/>
      <c r="C289" s="87"/>
      <c r="D289" s="88"/>
      <c r="E289" s="88"/>
      <c r="F289" s="89" t="str">
        <f>IFERROR(VLOOKUP(B289,Inpatient!B:H,2,FALSE),IF(B289&gt;109,"Non-Reimbursable",""))</f>
        <v/>
      </c>
    </row>
    <row r="290" spans="1:6" x14ac:dyDescent="0.35">
      <c r="A290" s="85"/>
      <c r="B290" s="86"/>
      <c r="C290" s="87"/>
      <c r="D290" s="88"/>
      <c r="E290" s="88"/>
      <c r="F290" s="89" t="str">
        <f>IFERROR(VLOOKUP(B290,Inpatient!B:H,2,FALSE),IF(B290&gt;109,"Non-Reimbursable",""))</f>
        <v/>
      </c>
    </row>
    <row r="291" spans="1:6" x14ac:dyDescent="0.35">
      <c r="A291" s="85"/>
      <c r="B291" s="86"/>
      <c r="C291" s="87"/>
      <c r="D291" s="88"/>
      <c r="E291" s="88"/>
      <c r="F291" s="89" t="str">
        <f>IFERROR(VLOOKUP(B291,Inpatient!B:H,2,FALSE),IF(B291&gt;109,"Non-Reimbursable",""))</f>
        <v/>
      </c>
    </row>
    <row r="292" spans="1:6" x14ac:dyDescent="0.35">
      <c r="A292" s="85"/>
      <c r="B292" s="86"/>
      <c r="C292" s="87"/>
      <c r="D292" s="88"/>
      <c r="E292" s="88"/>
      <c r="F292" s="89" t="str">
        <f>IFERROR(VLOOKUP(B292,Inpatient!B:H,2,FALSE),IF(B292&gt;109,"Non-Reimbursable",""))</f>
        <v/>
      </c>
    </row>
    <row r="293" spans="1:6" x14ac:dyDescent="0.35">
      <c r="A293" s="85"/>
      <c r="B293" s="86"/>
      <c r="C293" s="87"/>
      <c r="D293" s="88"/>
      <c r="E293" s="88"/>
      <c r="F293" s="89" t="str">
        <f>IFERROR(VLOOKUP(B293,Inpatient!B:H,2,FALSE),IF(B293&gt;109,"Non-Reimbursable",""))</f>
        <v/>
      </c>
    </row>
    <row r="294" spans="1:6" x14ac:dyDescent="0.35">
      <c r="A294" s="85"/>
      <c r="B294" s="86"/>
      <c r="C294" s="87"/>
      <c r="D294" s="88"/>
      <c r="E294" s="88"/>
      <c r="F294" s="89" t="str">
        <f>IFERROR(VLOOKUP(B294,Inpatient!B:H,2,FALSE),IF(B294&gt;109,"Non-Reimbursable",""))</f>
        <v/>
      </c>
    </row>
    <row r="295" spans="1:6" x14ac:dyDescent="0.35">
      <c r="A295" s="85"/>
      <c r="B295" s="86"/>
      <c r="C295" s="87"/>
      <c r="D295" s="88"/>
      <c r="E295" s="88"/>
      <c r="F295" s="89" t="str">
        <f>IFERROR(VLOOKUP(B295,Inpatient!B:H,2,FALSE),IF(B295&gt;109,"Non-Reimbursable",""))</f>
        <v/>
      </c>
    </row>
    <row r="296" spans="1:6" x14ac:dyDescent="0.35">
      <c r="A296" s="85"/>
      <c r="B296" s="86"/>
      <c r="C296" s="87"/>
      <c r="D296" s="88"/>
      <c r="E296" s="88"/>
      <c r="F296" s="89" t="str">
        <f>IFERROR(VLOOKUP(B296,Inpatient!B:H,2,FALSE),IF(B296&gt;109,"Non-Reimbursable",""))</f>
        <v/>
      </c>
    </row>
    <row r="297" spans="1:6" x14ac:dyDescent="0.35">
      <c r="A297" s="85"/>
      <c r="B297" s="86"/>
      <c r="C297" s="87"/>
      <c r="D297" s="88"/>
      <c r="E297" s="88"/>
      <c r="F297" s="89" t="str">
        <f>IFERROR(VLOOKUP(B297,Inpatient!B:H,2,FALSE),IF(B297&gt;109,"Non-Reimbursable",""))</f>
        <v/>
      </c>
    </row>
    <row r="298" spans="1:6" x14ac:dyDescent="0.35">
      <c r="A298" s="85"/>
      <c r="B298" s="86"/>
      <c r="C298" s="87"/>
      <c r="D298" s="88"/>
      <c r="E298" s="88"/>
      <c r="F298" s="89" t="str">
        <f>IFERROR(VLOOKUP(B298,Inpatient!B:H,2,FALSE),IF(B298&gt;109,"Non-Reimbursable",""))</f>
        <v/>
      </c>
    </row>
    <row r="299" spans="1:6" x14ac:dyDescent="0.35">
      <c r="A299" s="85"/>
      <c r="B299" s="86"/>
      <c r="C299" s="87"/>
      <c r="D299" s="88"/>
      <c r="E299" s="88"/>
      <c r="F299" s="89" t="str">
        <f>IFERROR(VLOOKUP(B299,Inpatient!B:H,2,FALSE),IF(B299&gt;109,"Non-Reimbursable",""))</f>
        <v/>
      </c>
    </row>
    <row r="300" spans="1:6" x14ac:dyDescent="0.35">
      <c r="A300" s="85"/>
      <c r="B300" s="86"/>
      <c r="C300" s="87"/>
      <c r="D300" s="88"/>
      <c r="E300" s="88"/>
      <c r="F300" s="89" t="str">
        <f>IFERROR(VLOOKUP(B300,Inpatient!B:H,2,FALSE),IF(B300&gt;109,"Non-Reimbursable",""))</f>
        <v/>
      </c>
    </row>
    <row r="301" spans="1:6" x14ac:dyDescent="0.35">
      <c r="A301" s="85"/>
      <c r="B301" s="86"/>
      <c r="C301" s="87"/>
      <c r="D301" s="88"/>
      <c r="E301" s="88"/>
      <c r="F301" s="89" t="str">
        <f>IFERROR(VLOOKUP(B301,Inpatient!B:H,2,FALSE),IF(B301&gt;109,"Non-Reimbursable",""))</f>
        <v/>
      </c>
    </row>
    <row r="302" spans="1:6" x14ac:dyDescent="0.35">
      <c r="A302" s="85"/>
      <c r="B302" s="86"/>
      <c r="C302" s="87"/>
      <c r="D302" s="88"/>
      <c r="E302" s="88"/>
      <c r="F302" s="89" t="str">
        <f>IFERROR(VLOOKUP(B302,Inpatient!B:H,2,FALSE),IF(B302&gt;109,"Non-Reimbursable",""))</f>
        <v/>
      </c>
    </row>
    <row r="303" spans="1:6" x14ac:dyDescent="0.35">
      <c r="A303" s="85"/>
      <c r="B303" s="86"/>
      <c r="C303" s="87"/>
      <c r="D303" s="88"/>
      <c r="E303" s="88"/>
      <c r="F303" s="89" t="str">
        <f>IFERROR(VLOOKUP(B303,Inpatient!B:H,2,FALSE),IF(B303&gt;109,"Non-Reimbursable",""))</f>
        <v/>
      </c>
    </row>
    <row r="304" spans="1:6" x14ac:dyDescent="0.35">
      <c r="A304" s="85"/>
      <c r="B304" s="86"/>
      <c r="C304" s="87"/>
      <c r="D304" s="88"/>
      <c r="E304" s="88"/>
      <c r="F304" s="89" t="str">
        <f>IFERROR(VLOOKUP(B304,Inpatient!B:H,2,FALSE),IF(B304&gt;109,"Non-Reimbursable",""))</f>
        <v/>
      </c>
    </row>
    <row r="305" spans="1:6" x14ac:dyDescent="0.35">
      <c r="A305" s="85"/>
      <c r="B305" s="86"/>
      <c r="C305" s="87"/>
      <c r="D305" s="88"/>
      <c r="E305" s="88"/>
      <c r="F305" s="89" t="str">
        <f>IFERROR(VLOOKUP(B305,Inpatient!B:H,2,FALSE),IF(B305&gt;109,"Non-Reimbursable",""))</f>
        <v/>
      </c>
    </row>
    <row r="306" spans="1:6" x14ac:dyDescent="0.35">
      <c r="A306" s="85"/>
      <c r="B306" s="86"/>
      <c r="C306" s="87"/>
      <c r="D306" s="88"/>
      <c r="E306" s="88"/>
      <c r="F306" s="89" t="str">
        <f>IFERROR(VLOOKUP(B306,Inpatient!B:H,2,FALSE),IF(B306&gt;109,"Non-Reimbursable",""))</f>
        <v/>
      </c>
    </row>
    <row r="307" spans="1:6" x14ac:dyDescent="0.35">
      <c r="A307" s="85"/>
      <c r="B307" s="86"/>
      <c r="C307" s="87"/>
      <c r="D307" s="88"/>
      <c r="E307" s="88"/>
      <c r="F307" s="89" t="str">
        <f>IFERROR(VLOOKUP(B307,Inpatient!B:H,2,FALSE),IF(B307&gt;109,"Non-Reimbursable",""))</f>
        <v/>
      </c>
    </row>
    <row r="308" spans="1:6" x14ac:dyDescent="0.35">
      <c r="A308" s="85"/>
      <c r="B308" s="86"/>
      <c r="C308" s="87"/>
      <c r="D308" s="88"/>
      <c r="E308" s="88"/>
      <c r="F308" s="89" t="str">
        <f>IFERROR(VLOOKUP(B308,Inpatient!B:H,2,FALSE),IF(B308&gt;109,"Non-Reimbursable",""))</f>
        <v/>
      </c>
    </row>
    <row r="309" spans="1:6" x14ac:dyDescent="0.35">
      <c r="A309" s="85"/>
      <c r="B309" s="86"/>
      <c r="C309" s="87"/>
      <c r="D309" s="88"/>
      <c r="E309" s="88"/>
      <c r="F309" s="89" t="str">
        <f>IFERROR(VLOOKUP(B309,Inpatient!B:H,2,FALSE),IF(B309&gt;109,"Non-Reimbursable",""))</f>
        <v/>
      </c>
    </row>
    <row r="310" spans="1:6" x14ac:dyDescent="0.35">
      <c r="A310" s="85"/>
      <c r="B310" s="86"/>
      <c r="C310" s="87"/>
      <c r="D310" s="88"/>
      <c r="E310" s="88"/>
      <c r="F310" s="89" t="str">
        <f>IFERROR(VLOOKUP(B310,Inpatient!B:H,2,FALSE),IF(B310&gt;109,"Non-Reimbursable",""))</f>
        <v/>
      </c>
    </row>
    <row r="311" spans="1:6" x14ac:dyDescent="0.35">
      <c r="A311" s="85"/>
      <c r="B311" s="86"/>
      <c r="C311" s="87"/>
      <c r="D311" s="88"/>
      <c r="E311" s="88"/>
      <c r="F311" s="89" t="str">
        <f>IFERROR(VLOOKUP(B311,Inpatient!B:H,2,FALSE),IF(B311&gt;109,"Non-Reimbursable",""))</f>
        <v/>
      </c>
    </row>
    <row r="312" spans="1:6" x14ac:dyDescent="0.35">
      <c r="A312" s="85"/>
      <c r="B312" s="86"/>
      <c r="C312" s="87"/>
      <c r="D312" s="88"/>
      <c r="E312" s="88"/>
      <c r="F312" s="89" t="str">
        <f>IFERROR(VLOOKUP(B312,Inpatient!B:H,2,FALSE),IF(B312&gt;109,"Non-Reimbursable",""))</f>
        <v/>
      </c>
    </row>
    <row r="313" spans="1:6" x14ac:dyDescent="0.35">
      <c r="A313" s="85"/>
      <c r="B313" s="86"/>
      <c r="C313" s="87"/>
      <c r="D313" s="88"/>
      <c r="E313" s="88"/>
      <c r="F313" s="89" t="str">
        <f>IFERROR(VLOOKUP(B313,Inpatient!B:H,2,FALSE),IF(B313&gt;109,"Non-Reimbursable",""))</f>
        <v/>
      </c>
    </row>
    <row r="314" spans="1:6" x14ac:dyDescent="0.35">
      <c r="A314" s="85"/>
      <c r="B314" s="86"/>
      <c r="C314" s="87"/>
      <c r="D314" s="88"/>
      <c r="E314" s="88"/>
      <c r="F314" s="89" t="str">
        <f>IFERROR(VLOOKUP(B314,Inpatient!B:H,2,FALSE),IF(B314&gt;109,"Non-Reimbursable",""))</f>
        <v/>
      </c>
    </row>
    <row r="315" spans="1:6" x14ac:dyDescent="0.35">
      <c r="A315" s="85"/>
      <c r="B315" s="86"/>
      <c r="C315" s="87"/>
      <c r="D315" s="88"/>
      <c r="E315" s="88"/>
      <c r="F315" s="89" t="str">
        <f>IFERROR(VLOOKUP(B315,Inpatient!B:H,2,FALSE),IF(B315&gt;109,"Non-Reimbursable",""))</f>
        <v/>
      </c>
    </row>
    <row r="316" spans="1:6" x14ac:dyDescent="0.35">
      <c r="A316" s="85"/>
      <c r="B316" s="86"/>
      <c r="C316" s="87"/>
      <c r="D316" s="88"/>
      <c r="E316" s="88"/>
      <c r="F316" s="89" t="str">
        <f>IFERROR(VLOOKUP(B316,Inpatient!B:H,2,FALSE),IF(B316&gt;109,"Non-Reimbursable",""))</f>
        <v/>
      </c>
    </row>
    <row r="317" spans="1:6" x14ac:dyDescent="0.35">
      <c r="A317" s="85"/>
      <c r="B317" s="86"/>
      <c r="C317" s="87"/>
      <c r="D317" s="88"/>
      <c r="E317" s="88"/>
      <c r="F317" s="89" t="str">
        <f>IFERROR(VLOOKUP(B317,Inpatient!B:H,2,FALSE),IF(B317&gt;109,"Non-Reimbursable",""))</f>
        <v/>
      </c>
    </row>
    <row r="318" spans="1:6" x14ac:dyDescent="0.35">
      <c r="A318" s="85"/>
      <c r="B318" s="86"/>
      <c r="C318" s="87"/>
      <c r="D318" s="88"/>
      <c r="E318" s="88"/>
      <c r="F318" s="89" t="str">
        <f>IFERROR(VLOOKUP(B318,Inpatient!B:H,2,FALSE),IF(B318&gt;109,"Non-Reimbursable",""))</f>
        <v/>
      </c>
    </row>
    <row r="319" spans="1:6" x14ac:dyDescent="0.35">
      <c r="A319" s="85"/>
      <c r="B319" s="86"/>
      <c r="C319" s="87"/>
      <c r="D319" s="88"/>
      <c r="E319" s="88"/>
      <c r="F319" s="89" t="str">
        <f>IFERROR(VLOOKUP(B319,Inpatient!B:H,2,FALSE),IF(B319&gt;109,"Non-Reimbursable",""))</f>
        <v/>
      </c>
    </row>
    <row r="320" spans="1:6" x14ac:dyDescent="0.35">
      <c r="A320" s="85"/>
      <c r="B320" s="86"/>
      <c r="C320" s="87"/>
      <c r="D320" s="88"/>
      <c r="E320" s="88"/>
      <c r="F320" s="89" t="str">
        <f>IFERROR(VLOOKUP(B320,Inpatient!B:H,2,FALSE),IF(B320&gt;109,"Non-Reimbursable",""))</f>
        <v/>
      </c>
    </row>
    <row r="321" spans="1:6" x14ac:dyDescent="0.35">
      <c r="A321" s="85"/>
      <c r="B321" s="86"/>
      <c r="C321" s="87"/>
      <c r="D321" s="88"/>
      <c r="E321" s="88"/>
      <c r="F321" s="89" t="str">
        <f>IFERROR(VLOOKUP(B321,Inpatient!B:H,2,FALSE),IF(B321&gt;109,"Non-Reimbursable",""))</f>
        <v/>
      </c>
    </row>
    <row r="322" spans="1:6" x14ac:dyDescent="0.35">
      <c r="A322" s="85"/>
      <c r="B322" s="86"/>
      <c r="C322" s="87"/>
      <c r="D322" s="88"/>
      <c r="E322" s="88"/>
      <c r="F322" s="89" t="str">
        <f>IFERROR(VLOOKUP(B322,Inpatient!B:H,2,FALSE),IF(B322&gt;109,"Non-Reimbursable",""))</f>
        <v/>
      </c>
    </row>
    <row r="323" spans="1:6" x14ac:dyDescent="0.35">
      <c r="A323" s="85"/>
      <c r="B323" s="86"/>
      <c r="C323" s="87"/>
      <c r="D323" s="88"/>
      <c r="E323" s="88"/>
      <c r="F323" s="89" t="str">
        <f>IFERROR(VLOOKUP(B323,Inpatient!B:H,2,FALSE),IF(B323&gt;109,"Non-Reimbursable",""))</f>
        <v/>
      </c>
    </row>
    <row r="324" spans="1:6" x14ac:dyDescent="0.35">
      <c r="A324" s="85"/>
      <c r="B324" s="86"/>
      <c r="C324" s="87"/>
      <c r="D324" s="88"/>
      <c r="E324" s="88"/>
      <c r="F324" s="89" t="str">
        <f>IFERROR(VLOOKUP(B324,Inpatient!B:H,2,FALSE),IF(B324&gt;109,"Non-Reimbursable",""))</f>
        <v/>
      </c>
    </row>
    <row r="325" spans="1:6" x14ac:dyDescent="0.35">
      <c r="A325" s="85"/>
      <c r="B325" s="86"/>
      <c r="C325" s="87"/>
      <c r="D325" s="88"/>
      <c r="E325" s="88"/>
      <c r="F325" s="89" t="str">
        <f>IFERROR(VLOOKUP(B325,Inpatient!B:H,2,FALSE),IF(B325&gt;109,"Non-Reimbursable",""))</f>
        <v/>
      </c>
    </row>
    <row r="326" spans="1:6" x14ac:dyDescent="0.35">
      <c r="A326" s="85"/>
      <c r="B326" s="86"/>
      <c r="C326" s="87"/>
      <c r="D326" s="88"/>
      <c r="E326" s="88"/>
      <c r="F326" s="89" t="str">
        <f>IFERROR(VLOOKUP(B326,Inpatient!B:H,2,FALSE),IF(B326&gt;109,"Non-Reimbursable",""))</f>
        <v/>
      </c>
    </row>
    <row r="327" spans="1:6" x14ac:dyDescent="0.35">
      <c r="A327" s="85"/>
      <c r="B327" s="86"/>
      <c r="C327" s="87"/>
      <c r="D327" s="88"/>
      <c r="E327" s="88"/>
      <c r="F327" s="89" t="str">
        <f>IFERROR(VLOOKUP(B327,Inpatient!B:H,2,FALSE),IF(B327&gt;109,"Non-Reimbursable",""))</f>
        <v/>
      </c>
    </row>
    <row r="328" spans="1:6" x14ac:dyDescent="0.35">
      <c r="A328" s="85"/>
      <c r="B328" s="86"/>
      <c r="C328" s="87"/>
      <c r="D328" s="88"/>
      <c r="E328" s="88"/>
      <c r="F328" s="89" t="str">
        <f>IFERROR(VLOOKUP(B328,Inpatient!B:H,2,FALSE),IF(B328&gt;109,"Non-Reimbursable",""))</f>
        <v/>
      </c>
    </row>
    <row r="329" spans="1:6" x14ac:dyDescent="0.35">
      <c r="A329" s="85"/>
      <c r="B329" s="86"/>
      <c r="C329" s="87"/>
      <c r="D329" s="88"/>
      <c r="E329" s="88"/>
      <c r="F329" s="89" t="str">
        <f>IFERROR(VLOOKUP(B329,Inpatient!B:H,2,FALSE),IF(B329&gt;109,"Non-Reimbursable",""))</f>
        <v/>
      </c>
    </row>
    <row r="330" spans="1:6" x14ac:dyDescent="0.35">
      <c r="A330" s="85"/>
      <c r="B330" s="86"/>
      <c r="C330" s="87"/>
      <c r="D330" s="88"/>
      <c r="E330" s="88"/>
      <c r="F330" s="89" t="str">
        <f>IFERROR(VLOOKUP(B330,Inpatient!B:H,2,FALSE),IF(B330&gt;109,"Non-Reimbursable",""))</f>
        <v/>
      </c>
    </row>
    <row r="331" spans="1:6" x14ac:dyDescent="0.35">
      <c r="A331" s="85"/>
      <c r="B331" s="86"/>
      <c r="C331" s="87"/>
      <c r="D331" s="88"/>
      <c r="E331" s="88"/>
      <c r="F331" s="89" t="str">
        <f>IFERROR(VLOOKUP(B331,Inpatient!B:H,2,FALSE),IF(B331&gt;109,"Non-Reimbursable",""))</f>
        <v/>
      </c>
    </row>
    <row r="332" spans="1:6" x14ac:dyDescent="0.35">
      <c r="A332" s="85"/>
      <c r="B332" s="86"/>
      <c r="C332" s="87"/>
      <c r="D332" s="88"/>
      <c r="E332" s="88"/>
      <c r="F332" s="89" t="str">
        <f>IFERROR(VLOOKUP(B332,Inpatient!B:H,2,FALSE),IF(B332&gt;109,"Non-Reimbursable",""))</f>
        <v/>
      </c>
    </row>
    <row r="333" spans="1:6" x14ac:dyDescent="0.35">
      <c r="A333" s="85"/>
      <c r="B333" s="86"/>
      <c r="C333" s="87"/>
      <c r="D333" s="88"/>
      <c r="E333" s="88"/>
      <c r="F333" s="89" t="str">
        <f>IFERROR(VLOOKUP(B333,Inpatient!B:H,2,FALSE),IF(B333&gt;109,"Non-Reimbursable",""))</f>
        <v/>
      </c>
    </row>
    <row r="334" spans="1:6" x14ac:dyDescent="0.35">
      <c r="A334" s="85"/>
      <c r="B334" s="86"/>
      <c r="C334" s="87"/>
      <c r="D334" s="88"/>
      <c r="E334" s="88"/>
      <c r="F334" s="89" t="str">
        <f>IFERROR(VLOOKUP(B334,Inpatient!B:H,2,FALSE),IF(B334&gt;109,"Non-Reimbursable",""))</f>
        <v/>
      </c>
    </row>
    <row r="335" spans="1:6" x14ac:dyDescent="0.35">
      <c r="A335" s="85"/>
      <c r="B335" s="86"/>
      <c r="C335" s="87"/>
      <c r="D335" s="88"/>
      <c r="E335" s="88"/>
      <c r="F335" s="89" t="str">
        <f>IFERROR(VLOOKUP(B335,Inpatient!B:H,2,FALSE),IF(B335&gt;109,"Non-Reimbursable",""))</f>
        <v/>
      </c>
    </row>
    <row r="336" spans="1:6" x14ac:dyDescent="0.35">
      <c r="A336" s="85"/>
      <c r="B336" s="86"/>
      <c r="C336" s="87"/>
      <c r="D336" s="88"/>
      <c r="E336" s="88"/>
      <c r="F336" s="89" t="str">
        <f>IFERROR(VLOOKUP(B336,Inpatient!B:H,2,FALSE),IF(B336&gt;109,"Non-Reimbursable",""))</f>
        <v/>
      </c>
    </row>
    <row r="337" spans="1:6" x14ac:dyDescent="0.35">
      <c r="A337" s="85"/>
      <c r="B337" s="86"/>
      <c r="C337" s="87"/>
      <c r="D337" s="88"/>
      <c r="E337" s="88"/>
      <c r="F337" s="89" t="str">
        <f>IFERROR(VLOOKUP(B337,Inpatient!B:H,2,FALSE),IF(B337&gt;109,"Non-Reimbursable",""))</f>
        <v/>
      </c>
    </row>
    <row r="338" spans="1:6" x14ac:dyDescent="0.35">
      <c r="A338" s="85"/>
      <c r="B338" s="86"/>
      <c r="C338" s="87"/>
      <c r="D338" s="88"/>
      <c r="E338" s="88"/>
      <c r="F338" s="89" t="str">
        <f>IFERROR(VLOOKUP(B338,Inpatient!B:H,2,FALSE),IF(B338&gt;109,"Non-Reimbursable",""))</f>
        <v/>
      </c>
    </row>
    <row r="339" spans="1:6" x14ac:dyDescent="0.35">
      <c r="A339" s="85"/>
      <c r="B339" s="86"/>
      <c r="C339" s="87"/>
      <c r="D339" s="88"/>
      <c r="E339" s="88"/>
      <c r="F339" s="89" t="str">
        <f>IFERROR(VLOOKUP(B339,Inpatient!B:H,2,FALSE),IF(B339&gt;109,"Non-Reimbursable",""))</f>
        <v/>
      </c>
    </row>
    <row r="340" spans="1:6" x14ac:dyDescent="0.35">
      <c r="A340" s="85"/>
      <c r="B340" s="86"/>
      <c r="C340" s="87"/>
      <c r="D340" s="88"/>
      <c r="E340" s="88"/>
      <c r="F340" s="89" t="str">
        <f>IFERROR(VLOOKUP(B340,Inpatient!B:H,2,FALSE),IF(B340&gt;109,"Non-Reimbursable",""))</f>
        <v/>
      </c>
    </row>
    <row r="341" spans="1:6" x14ac:dyDescent="0.35">
      <c r="A341" s="85"/>
      <c r="B341" s="86"/>
      <c r="C341" s="87"/>
      <c r="D341" s="88"/>
      <c r="E341" s="88"/>
      <c r="F341" s="89" t="str">
        <f>IFERROR(VLOOKUP(B341,Inpatient!B:H,2,FALSE),IF(B341&gt;109,"Non-Reimbursable",""))</f>
        <v/>
      </c>
    </row>
    <row r="342" spans="1:6" x14ac:dyDescent="0.35">
      <c r="A342" s="85"/>
      <c r="B342" s="86"/>
      <c r="C342" s="87"/>
      <c r="D342" s="88"/>
      <c r="E342" s="88"/>
      <c r="F342" s="89" t="str">
        <f>IFERROR(VLOOKUP(B342,Inpatient!B:H,2,FALSE),IF(B342&gt;109,"Non-Reimbursable",""))</f>
        <v/>
      </c>
    </row>
    <row r="343" spans="1:6" x14ac:dyDescent="0.35">
      <c r="A343" s="85"/>
      <c r="B343" s="86"/>
      <c r="C343" s="87"/>
      <c r="D343" s="88"/>
      <c r="E343" s="88"/>
      <c r="F343" s="89" t="str">
        <f>IFERROR(VLOOKUP(B343,Inpatient!B:H,2,FALSE),IF(B343&gt;109,"Non-Reimbursable",""))</f>
        <v/>
      </c>
    </row>
    <row r="344" spans="1:6" x14ac:dyDescent="0.35">
      <c r="A344" s="85"/>
      <c r="B344" s="86"/>
      <c r="C344" s="87"/>
      <c r="D344" s="88"/>
      <c r="E344" s="88"/>
      <c r="F344" s="89" t="str">
        <f>IFERROR(VLOOKUP(B344,Inpatient!B:H,2,FALSE),IF(B344&gt;109,"Non-Reimbursable",""))</f>
        <v/>
      </c>
    </row>
    <row r="345" spans="1:6" x14ac:dyDescent="0.35">
      <c r="A345" s="85"/>
      <c r="B345" s="86"/>
      <c r="C345" s="87"/>
      <c r="D345" s="88"/>
      <c r="E345" s="88"/>
      <c r="F345" s="89" t="str">
        <f>IFERROR(VLOOKUP(B345,Inpatient!B:H,2,FALSE),IF(B345&gt;109,"Non-Reimbursable",""))</f>
        <v/>
      </c>
    </row>
    <row r="346" spans="1:6" x14ac:dyDescent="0.35">
      <c r="A346" s="85"/>
      <c r="B346" s="86"/>
      <c r="C346" s="87"/>
      <c r="D346" s="88"/>
      <c r="E346" s="88"/>
      <c r="F346" s="89" t="str">
        <f>IFERROR(VLOOKUP(B346,Inpatient!B:H,2,FALSE),IF(B346&gt;109,"Non-Reimbursable",""))</f>
        <v/>
      </c>
    </row>
    <row r="347" spans="1:6" x14ac:dyDescent="0.35">
      <c r="A347" s="85"/>
      <c r="B347" s="86"/>
      <c r="C347" s="87"/>
      <c r="D347" s="88"/>
      <c r="E347" s="88"/>
      <c r="F347" s="89" t="str">
        <f>IFERROR(VLOOKUP(B347,Inpatient!B:H,2,FALSE),IF(B347&gt;109,"Non-Reimbursable",""))</f>
        <v/>
      </c>
    </row>
    <row r="348" spans="1:6" x14ac:dyDescent="0.35">
      <c r="A348" s="85"/>
      <c r="B348" s="86"/>
      <c r="C348" s="87"/>
      <c r="D348" s="88"/>
      <c r="E348" s="88"/>
      <c r="F348" s="89" t="str">
        <f>IFERROR(VLOOKUP(B348,Inpatient!B:H,2,FALSE),IF(B348&gt;109,"Non-Reimbursable",""))</f>
        <v/>
      </c>
    </row>
    <row r="349" spans="1:6" x14ac:dyDescent="0.35">
      <c r="A349" s="85"/>
      <c r="B349" s="86"/>
      <c r="C349" s="87"/>
      <c r="D349" s="88"/>
      <c r="E349" s="88"/>
      <c r="F349" s="89" t="str">
        <f>IFERROR(VLOOKUP(B349,Inpatient!B:H,2,FALSE),IF(B349&gt;109,"Non-Reimbursable",""))</f>
        <v/>
      </c>
    </row>
    <row r="350" spans="1:6" x14ac:dyDescent="0.35">
      <c r="A350" s="85"/>
      <c r="B350" s="86"/>
      <c r="C350" s="87"/>
      <c r="D350" s="88"/>
      <c r="E350" s="88"/>
      <c r="F350" s="89" t="str">
        <f>IFERROR(VLOOKUP(B350,Inpatient!B:H,2,FALSE),IF(B350&gt;109,"Non-Reimbursable",""))</f>
        <v/>
      </c>
    </row>
    <row r="351" spans="1:6" x14ac:dyDescent="0.35">
      <c r="A351" s="85"/>
      <c r="B351" s="86"/>
      <c r="C351" s="87"/>
      <c r="D351" s="88"/>
      <c r="E351" s="88"/>
      <c r="F351" s="89" t="str">
        <f>IFERROR(VLOOKUP(B351,Inpatient!B:H,2,FALSE),IF(B351&gt;109,"Non-Reimbursable",""))</f>
        <v/>
      </c>
    </row>
    <row r="352" spans="1:6" x14ac:dyDescent="0.35">
      <c r="A352" s="85"/>
      <c r="B352" s="86"/>
      <c r="C352" s="87"/>
      <c r="D352" s="88"/>
      <c r="E352" s="88"/>
      <c r="F352" s="89" t="str">
        <f>IFERROR(VLOOKUP(B352,Inpatient!B:H,2,FALSE),IF(B352&gt;109,"Non-Reimbursable",""))</f>
        <v/>
      </c>
    </row>
    <row r="353" spans="1:6" x14ac:dyDescent="0.35">
      <c r="A353" s="85"/>
      <c r="B353" s="86"/>
      <c r="C353" s="87"/>
      <c r="D353" s="88"/>
      <c r="E353" s="88"/>
      <c r="F353" s="89" t="str">
        <f>IFERROR(VLOOKUP(B353,Inpatient!B:H,2,FALSE),IF(B353&gt;109,"Non-Reimbursable",""))</f>
        <v/>
      </c>
    </row>
    <row r="354" spans="1:6" x14ac:dyDescent="0.35">
      <c r="A354" s="85"/>
      <c r="B354" s="86"/>
      <c r="C354" s="87"/>
      <c r="D354" s="88"/>
      <c r="E354" s="88"/>
      <c r="F354" s="89" t="str">
        <f>IFERROR(VLOOKUP(B354,Inpatient!B:H,2,FALSE),IF(B354&gt;109,"Non-Reimbursable",""))</f>
        <v/>
      </c>
    </row>
    <row r="355" spans="1:6" x14ac:dyDescent="0.35">
      <c r="A355" s="85"/>
      <c r="B355" s="86"/>
      <c r="C355" s="87"/>
      <c r="D355" s="88"/>
      <c r="E355" s="88"/>
      <c r="F355" s="89" t="str">
        <f>IFERROR(VLOOKUP(B355,Inpatient!B:H,2,FALSE),IF(B355&gt;109,"Non-Reimbursable",""))</f>
        <v/>
      </c>
    </row>
    <row r="356" spans="1:6" x14ac:dyDescent="0.35">
      <c r="A356" s="85"/>
      <c r="B356" s="86"/>
      <c r="C356" s="87"/>
      <c r="D356" s="88"/>
      <c r="E356" s="88"/>
      <c r="F356" s="89" t="str">
        <f>IFERROR(VLOOKUP(B356,Inpatient!B:H,2,FALSE),IF(B356&gt;109,"Non-Reimbursable",""))</f>
        <v/>
      </c>
    </row>
    <row r="357" spans="1:6" x14ac:dyDescent="0.35">
      <c r="A357" s="85"/>
      <c r="B357" s="86"/>
      <c r="C357" s="87"/>
      <c r="D357" s="88"/>
      <c r="E357" s="88"/>
      <c r="F357" s="89" t="str">
        <f>IFERROR(VLOOKUP(B357,Inpatient!B:H,2,FALSE),IF(B357&gt;109,"Non-Reimbursable",""))</f>
        <v/>
      </c>
    </row>
    <row r="358" spans="1:6" x14ac:dyDescent="0.35">
      <c r="A358" s="85"/>
      <c r="B358" s="86"/>
      <c r="C358" s="87"/>
      <c r="D358" s="88"/>
      <c r="E358" s="88"/>
      <c r="F358" s="89" t="str">
        <f>IFERROR(VLOOKUP(B358,Inpatient!B:H,2,FALSE),IF(B358&gt;109,"Non-Reimbursable",""))</f>
        <v/>
      </c>
    </row>
    <row r="359" spans="1:6" x14ac:dyDescent="0.35">
      <c r="A359" s="85"/>
      <c r="B359" s="86"/>
      <c r="C359" s="87"/>
      <c r="D359" s="88"/>
      <c r="E359" s="88"/>
      <c r="F359" s="89" t="str">
        <f>IFERROR(VLOOKUP(B359,Inpatient!B:H,2,FALSE),IF(B359&gt;109,"Non-Reimbursable",""))</f>
        <v/>
      </c>
    </row>
    <row r="360" spans="1:6" x14ac:dyDescent="0.35">
      <c r="A360" s="85"/>
      <c r="B360" s="86"/>
      <c r="C360" s="87"/>
      <c r="D360" s="88"/>
      <c r="E360" s="88"/>
      <c r="F360" s="89" t="str">
        <f>IFERROR(VLOOKUP(B360,Inpatient!B:H,2,FALSE),IF(B360&gt;109,"Non-Reimbursable",""))</f>
        <v/>
      </c>
    </row>
    <row r="361" spans="1:6" x14ac:dyDescent="0.35">
      <c r="A361" s="85"/>
      <c r="B361" s="86"/>
      <c r="C361" s="87"/>
      <c r="D361" s="88"/>
      <c r="E361" s="88"/>
      <c r="F361" s="89" t="str">
        <f>IFERROR(VLOOKUP(B361,Inpatient!B:H,2,FALSE),IF(B361&gt;109,"Non-Reimbursable",""))</f>
        <v/>
      </c>
    </row>
    <row r="362" spans="1:6" x14ac:dyDescent="0.35">
      <c r="A362" s="85"/>
      <c r="B362" s="86"/>
      <c r="C362" s="87"/>
      <c r="D362" s="88"/>
      <c r="E362" s="88"/>
      <c r="F362" s="89" t="str">
        <f>IFERROR(VLOOKUP(B362,Inpatient!B:H,2,FALSE),IF(B362&gt;109,"Non-Reimbursable",""))</f>
        <v/>
      </c>
    </row>
    <row r="363" spans="1:6" x14ac:dyDescent="0.35">
      <c r="A363" s="85"/>
      <c r="B363" s="86"/>
      <c r="C363" s="87"/>
      <c r="D363" s="88"/>
      <c r="E363" s="88"/>
      <c r="F363" s="89" t="str">
        <f>IFERROR(VLOOKUP(B363,Inpatient!B:H,2,FALSE),IF(B363&gt;109,"Non-Reimbursable",""))</f>
        <v/>
      </c>
    </row>
    <row r="364" spans="1:6" x14ac:dyDescent="0.35">
      <c r="A364" s="85"/>
      <c r="B364" s="86"/>
      <c r="C364" s="87"/>
      <c r="D364" s="88"/>
      <c r="E364" s="88"/>
      <c r="F364" s="89" t="str">
        <f>IFERROR(VLOOKUP(B364,Inpatient!B:H,2,FALSE),IF(B364&gt;109,"Non-Reimbursable",""))</f>
        <v/>
      </c>
    </row>
    <row r="365" spans="1:6" x14ac:dyDescent="0.35">
      <c r="A365" s="85"/>
      <c r="B365" s="86"/>
      <c r="C365" s="87"/>
      <c r="D365" s="88"/>
      <c r="E365" s="88"/>
      <c r="F365" s="89" t="str">
        <f>IFERROR(VLOOKUP(B365,Inpatient!B:H,2,FALSE),IF(B365&gt;109,"Non-Reimbursable",""))</f>
        <v/>
      </c>
    </row>
    <row r="366" spans="1:6" x14ac:dyDescent="0.35">
      <c r="A366" s="85"/>
      <c r="B366" s="86"/>
      <c r="C366" s="87"/>
      <c r="D366" s="88"/>
      <c r="E366" s="88"/>
      <c r="F366" s="89" t="str">
        <f>IFERROR(VLOOKUP(B366,Inpatient!B:H,2,FALSE),IF(B366&gt;109,"Non-Reimbursable",""))</f>
        <v/>
      </c>
    </row>
    <row r="367" spans="1:6" x14ac:dyDescent="0.35">
      <c r="A367" s="85"/>
      <c r="B367" s="86"/>
      <c r="C367" s="87"/>
      <c r="D367" s="88"/>
      <c r="E367" s="88"/>
      <c r="F367" s="89" t="str">
        <f>IFERROR(VLOOKUP(B367,Inpatient!B:H,2,FALSE),IF(B367&gt;109,"Non-Reimbursable",""))</f>
        <v/>
      </c>
    </row>
    <row r="368" spans="1:6" x14ac:dyDescent="0.35">
      <c r="A368" s="85"/>
      <c r="B368" s="86"/>
      <c r="C368" s="87"/>
      <c r="D368" s="88"/>
      <c r="E368" s="88"/>
      <c r="F368" s="89" t="str">
        <f>IFERROR(VLOOKUP(B368,Inpatient!B:H,2,FALSE),IF(B368&gt;109,"Non-Reimbursable",""))</f>
        <v/>
      </c>
    </row>
    <row r="369" spans="1:6" x14ac:dyDescent="0.35">
      <c r="A369" s="85"/>
      <c r="B369" s="86"/>
      <c r="C369" s="87"/>
      <c r="D369" s="88"/>
      <c r="E369" s="88"/>
      <c r="F369" s="89" t="str">
        <f>IFERROR(VLOOKUP(B369,Inpatient!B:H,2,FALSE),IF(B369&gt;109,"Non-Reimbursable",""))</f>
        <v/>
      </c>
    </row>
    <row r="370" spans="1:6" x14ac:dyDescent="0.35">
      <c r="A370" s="85"/>
      <c r="B370" s="86"/>
      <c r="C370" s="87"/>
      <c r="D370" s="88"/>
      <c r="E370" s="88"/>
      <c r="F370" s="89" t="str">
        <f>IFERROR(VLOOKUP(B370,Inpatient!B:H,2,FALSE),IF(B370&gt;109,"Non-Reimbursable",""))</f>
        <v/>
      </c>
    </row>
    <row r="371" spans="1:6" x14ac:dyDescent="0.35">
      <c r="A371" s="85"/>
      <c r="B371" s="86"/>
      <c r="C371" s="87"/>
      <c r="D371" s="88"/>
      <c r="E371" s="88"/>
      <c r="F371" s="89" t="str">
        <f>IFERROR(VLOOKUP(B371,Inpatient!B:H,2,FALSE),IF(B371&gt;109,"Non-Reimbursable",""))</f>
        <v/>
      </c>
    </row>
    <row r="372" spans="1:6" x14ac:dyDescent="0.35">
      <c r="A372" s="85"/>
      <c r="B372" s="86"/>
      <c r="C372" s="87"/>
      <c r="D372" s="88"/>
      <c r="E372" s="88"/>
      <c r="F372" s="89" t="str">
        <f>IFERROR(VLOOKUP(B372,Inpatient!B:H,2,FALSE),IF(B372&gt;109,"Non-Reimbursable",""))</f>
        <v/>
      </c>
    </row>
    <row r="373" spans="1:6" x14ac:dyDescent="0.35">
      <c r="A373" s="85"/>
      <c r="B373" s="86"/>
      <c r="C373" s="87"/>
      <c r="D373" s="88"/>
      <c r="E373" s="88"/>
      <c r="F373" s="89" t="str">
        <f>IFERROR(VLOOKUP(B373,Inpatient!B:H,2,FALSE),IF(B373&gt;109,"Non-Reimbursable",""))</f>
        <v/>
      </c>
    </row>
    <row r="374" spans="1:6" x14ac:dyDescent="0.35">
      <c r="A374" s="85"/>
      <c r="B374" s="86"/>
      <c r="C374" s="87"/>
      <c r="D374" s="88"/>
      <c r="E374" s="88"/>
      <c r="F374" s="89" t="str">
        <f>IFERROR(VLOOKUP(B374,Inpatient!B:H,2,FALSE),IF(B374&gt;109,"Non-Reimbursable",""))</f>
        <v/>
      </c>
    </row>
    <row r="375" spans="1:6" x14ac:dyDescent="0.35">
      <c r="A375" s="85"/>
      <c r="B375" s="86"/>
      <c r="C375" s="87"/>
      <c r="D375" s="88"/>
      <c r="E375" s="88"/>
      <c r="F375" s="89" t="str">
        <f>IFERROR(VLOOKUP(B375,Inpatient!B:H,2,FALSE),IF(B375&gt;109,"Non-Reimbursable",""))</f>
        <v/>
      </c>
    </row>
    <row r="376" spans="1:6" x14ac:dyDescent="0.35">
      <c r="A376" s="85"/>
      <c r="B376" s="86"/>
      <c r="C376" s="87"/>
      <c r="D376" s="88"/>
      <c r="E376" s="88"/>
      <c r="F376" s="89" t="str">
        <f>IFERROR(VLOOKUP(B376,Inpatient!B:H,2,FALSE),IF(B376&gt;109,"Non-Reimbursable",""))</f>
        <v/>
      </c>
    </row>
    <row r="377" spans="1:6" x14ac:dyDescent="0.35">
      <c r="A377" s="85"/>
      <c r="B377" s="86"/>
      <c r="C377" s="87"/>
      <c r="D377" s="88"/>
      <c r="E377" s="88"/>
      <c r="F377" s="89" t="str">
        <f>IFERROR(VLOOKUP(B377,Inpatient!B:H,2,FALSE),IF(B377&gt;109,"Non-Reimbursable",""))</f>
        <v/>
      </c>
    </row>
    <row r="378" spans="1:6" x14ac:dyDescent="0.35">
      <c r="A378" s="85"/>
      <c r="B378" s="86"/>
      <c r="C378" s="87"/>
      <c r="D378" s="88"/>
      <c r="E378" s="88"/>
      <c r="F378" s="89" t="str">
        <f>IFERROR(VLOOKUP(B378,Inpatient!B:H,2,FALSE),IF(B378&gt;109,"Non-Reimbursable",""))</f>
        <v/>
      </c>
    </row>
    <row r="379" spans="1:6" x14ac:dyDescent="0.35">
      <c r="A379" s="85"/>
      <c r="B379" s="86"/>
      <c r="C379" s="87"/>
      <c r="D379" s="88"/>
      <c r="E379" s="88"/>
      <c r="F379" s="89" t="str">
        <f>IFERROR(VLOOKUP(B379,Inpatient!B:H,2,FALSE),IF(B379&gt;109,"Non-Reimbursable",""))</f>
        <v/>
      </c>
    </row>
    <row r="380" spans="1:6" x14ac:dyDescent="0.35">
      <c r="A380" s="85"/>
      <c r="B380" s="86"/>
      <c r="C380" s="87"/>
      <c r="D380" s="88"/>
      <c r="E380" s="88"/>
      <c r="F380" s="89" t="str">
        <f>IFERROR(VLOOKUP(B380,Inpatient!B:H,2,FALSE),IF(B380&gt;109,"Non-Reimbursable",""))</f>
        <v/>
      </c>
    </row>
    <row r="381" spans="1:6" x14ac:dyDescent="0.35">
      <c r="A381" s="85"/>
      <c r="B381" s="86"/>
      <c r="C381" s="87"/>
      <c r="D381" s="88"/>
      <c r="E381" s="88"/>
      <c r="F381" s="89" t="str">
        <f>IFERROR(VLOOKUP(B381,Inpatient!B:H,2,FALSE),IF(B381&gt;109,"Non-Reimbursable",""))</f>
        <v/>
      </c>
    </row>
    <row r="382" spans="1:6" x14ac:dyDescent="0.35">
      <c r="A382" s="85"/>
      <c r="B382" s="86"/>
      <c r="C382" s="87"/>
      <c r="D382" s="88"/>
      <c r="E382" s="88"/>
      <c r="F382" s="89" t="str">
        <f>IFERROR(VLOOKUP(B382,Inpatient!B:H,2,FALSE),IF(B382&gt;109,"Non-Reimbursable",""))</f>
        <v/>
      </c>
    </row>
    <row r="383" spans="1:6" x14ac:dyDescent="0.35">
      <c r="A383" s="85"/>
      <c r="B383" s="86"/>
      <c r="C383" s="87"/>
      <c r="D383" s="88"/>
      <c r="E383" s="88"/>
      <c r="F383" s="89" t="str">
        <f>IFERROR(VLOOKUP(B383,Inpatient!B:H,2,FALSE),IF(B383&gt;109,"Non-Reimbursable",""))</f>
        <v/>
      </c>
    </row>
    <row r="384" spans="1:6" x14ac:dyDescent="0.35">
      <c r="A384" s="85"/>
      <c r="B384" s="86"/>
      <c r="C384" s="87"/>
      <c r="D384" s="88"/>
      <c r="E384" s="88"/>
      <c r="F384" s="89" t="str">
        <f>IFERROR(VLOOKUP(B384,Inpatient!B:H,2,FALSE),IF(B384&gt;109,"Non-Reimbursable",""))</f>
        <v/>
      </c>
    </row>
    <row r="385" spans="1:6" x14ac:dyDescent="0.35">
      <c r="A385" s="85"/>
      <c r="B385" s="86"/>
      <c r="C385" s="87"/>
      <c r="D385" s="88"/>
      <c r="E385" s="88"/>
      <c r="F385" s="89" t="str">
        <f>IFERROR(VLOOKUP(B385,Inpatient!B:H,2,FALSE),IF(B385&gt;109,"Non-Reimbursable",""))</f>
        <v/>
      </c>
    </row>
    <row r="386" spans="1:6" x14ac:dyDescent="0.35">
      <c r="A386" s="85"/>
      <c r="B386" s="86"/>
      <c r="C386" s="87"/>
      <c r="D386" s="88"/>
      <c r="E386" s="88"/>
      <c r="F386" s="89" t="str">
        <f>IFERROR(VLOOKUP(B386,Inpatient!B:H,2,FALSE),IF(B386&gt;109,"Non-Reimbursable",""))</f>
        <v/>
      </c>
    </row>
    <row r="387" spans="1:6" x14ac:dyDescent="0.35">
      <c r="A387" s="85"/>
      <c r="B387" s="86"/>
      <c r="C387" s="87"/>
      <c r="D387" s="88"/>
      <c r="E387" s="88"/>
      <c r="F387" s="89" t="str">
        <f>IFERROR(VLOOKUP(B387,Inpatient!B:H,2,FALSE),IF(B387&gt;109,"Non-Reimbursable",""))</f>
        <v/>
      </c>
    </row>
    <row r="388" spans="1:6" x14ac:dyDescent="0.35">
      <c r="A388" s="85"/>
      <c r="B388" s="86"/>
      <c r="C388" s="87"/>
      <c r="D388" s="88"/>
      <c r="E388" s="88"/>
      <c r="F388" s="89" t="str">
        <f>IFERROR(VLOOKUP(B388,Inpatient!B:H,2,FALSE),IF(B388&gt;109,"Non-Reimbursable",""))</f>
        <v/>
      </c>
    </row>
    <row r="389" spans="1:6" x14ac:dyDescent="0.35">
      <c r="A389" s="85"/>
      <c r="B389" s="86"/>
      <c r="C389" s="87"/>
      <c r="D389" s="88"/>
      <c r="E389" s="88"/>
      <c r="F389" s="89" t="str">
        <f>IFERROR(VLOOKUP(B389,Inpatient!B:H,2,FALSE),IF(B389&gt;109,"Non-Reimbursable",""))</f>
        <v/>
      </c>
    </row>
    <row r="390" spans="1:6" x14ac:dyDescent="0.35">
      <c r="A390" s="85"/>
      <c r="B390" s="86"/>
      <c r="C390" s="87"/>
      <c r="D390" s="88"/>
      <c r="E390" s="88"/>
      <c r="F390" s="89" t="str">
        <f>IFERROR(VLOOKUP(B390,Inpatient!B:H,2,FALSE),IF(B390&gt;109,"Non-Reimbursable",""))</f>
        <v/>
      </c>
    </row>
    <row r="391" spans="1:6" x14ac:dyDescent="0.35">
      <c r="A391" s="85"/>
      <c r="B391" s="86"/>
      <c r="C391" s="87"/>
      <c r="D391" s="88"/>
      <c r="E391" s="88"/>
      <c r="F391" s="89" t="str">
        <f>IFERROR(VLOOKUP(B391,Inpatient!B:H,2,FALSE),IF(B391&gt;109,"Non-Reimbursable",""))</f>
        <v/>
      </c>
    </row>
    <row r="392" spans="1:6" x14ac:dyDescent="0.35">
      <c r="A392" s="85"/>
      <c r="B392" s="86"/>
      <c r="C392" s="87"/>
      <c r="D392" s="88"/>
      <c r="E392" s="88"/>
      <c r="F392" s="89" t="str">
        <f>IFERROR(VLOOKUP(B392,Inpatient!B:H,2,FALSE),IF(B392&gt;109,"Non-Reimbursable",""))</f>
        <v/>
      </c>
    </row>
    <row r="393" spans="1:6" x14ac:dyDescent="0.35">
      <c r="A393" s="85"/>
      <c r="B393" s="86"/>
      <c r="C393" s="87"/>
      <c r="D393" s="88"/>
      <c r="E393" s="88"/>
      <c r="F393" s="89" t="str">
        <f>IFERROR(VLOOKUP(B393,Inpatient!B:H,2,FALSE),IF(B393&gt;109,"Non-Reimbursable",""))</f>
        <v/>
      </c>
    </row>
    <row r="394" spans="1:6" x14ac:dyDescent="0.35">
      <c r="A394" s="85"/>
      <c r="B394" s="86"/>
      <c r="C394" s="87"/>
      <c r="D394" s="88"/>
      <c r="E394" s="88"/>
      <c r="F394" s="89" t="str">
        <f>IFERROR(VLOOKUP(B394,Inpatient!B:H,2,FALSE),IF(B394&gt;109,"Non-Reimbursable",""))</f>
        <v/>
      </c>
    </row>
    <row r="395" spans="1:6" x14ac:dyDescent="0.35">
      <c r="A395" s="85"/>
      <c r="B395" s="86"/>
      <c r="C395" s="87"/>
      <c r="D395" s="88"/>
      <c r="E395" s="88"/>
      <c r="F395" s="89" t="str">
        <f>IFERROR(VLOOKUP(B395,Inpatient!B:H,2,FALSE),IF(B395&gt;109,"Non-Reimbursable",""))</f>
        <v/>
      </c>
    </row>
    <row r="396" spans="1:6" x14ac:dyDescent="0.35">
      <c r="A396" s="85"/>
      <c r="B396" s="86"/>
      <c r="C396" s="87"/>
      <c r="D396" s="88"/>
      <c r="E396" s="88"/>
      <c r="F396" s="89" t="str">
        <f>IFERROR(VLOOKUP(B396,Inpatient!B:H,2,FALSE),IF(B396&gt;109,"Non-Reimbursable",""))</f>
        <v/>
      </c>
    </row>
    <row r="397" spans="1:6" x14ac:dyDescent="0.35">
      <c r="A397" s="85"/>
      <c r="B397" s="86"/>
      <c r="C397" s="87"/>
      <c r="D397" s="88"/>
      <c r="E397" s="88"/>
      <c r="F397" s="89" t="str">
        <f>IFERROR(VLOOKUP(B397,Inpatient!B:H,2,FALSE),IF(B397&gt;109,"Non-Reimbursable",""))</f>
        <v/>
      </c>
    </row>
    <row r="398" spans="1:6" x14ac:dyDescent="0.35">
      <c r="A398" s="85"/>
      <c r="B398" s="86"/>
      <c r="C398" s="87"/>
      <c r="D398" s="88"/>
      <c r="E398" s="88"/>
      <c r="F398" s="89" t="str">
        <f>IFERROR(VLOOKUP(B398,Inpatient!B:H,2,FALSE),IF(B398&gt;109,"Non-Reimbursable",""))</f>
        <v/>
      </c>
    </row>
    <row r="399" spans="1:6" x14ac:dyDescent="0.35">
      <c r="A399" s="85"/>
      <c r="B399" s="86"/>
      <c r="C399" s="87"/>
      <c r="D399" s="88"/>
      <c r="E399" s="88"/>
      <c r="F399" s="89" t="str">
        <f>IFERROR(VLOOKUP(B399,Inpatient!B:H,2,FALSE),IF(B399&gt;109,"Non-Reimbursable",""))</f>
        <v/>
      </c>
    </row>
    <row r="400" spans="1:6" x14ac:dyDescent="0.35">
      <c r="F400" s="90" t="s">
        <v>135</v>
      </c>
    </row>
    <row r="401" spans="6:6" x14ac:dyDescent="0.35">
      <c r="F401" s="90" t="s">
        <v>135</v>
      </c>
    </row>
    <row r="402" spans="6:6" x14ac:dyDescent="0.35">
      <c r="F402" s="90" t="s">
        <v>135</v>
      </c>
    </row>
    <row r="403" spans="6:6" x14ac:dyDescent="0.35">
      <c r="F403" s="90" t="s">
        <v>135</v>
      </c>
    </row>
    <row r="404" spans="6:6" x14ac:dyDescent="0.35">
      <c r="F404" s="90" t="s">
        <v>135</v>
      </c>
    </row>
    <row r="405" spans="6:6" x14ac:dyDescent="0.35">
      <c r="F405" s="90" t="s">
        <v>135</v>
      </c>
    </row>
    <row r="406" spans="6:6" x14ac:dyDescent="0.35">
      <c r="F406" s="90" t="s">
        <v>135</v>
      </c>
    </row>
    <row r="407" spans="6:6" x14ac:dyDescent="0.35">
      <c r="F407" s="90" t="s">
        <v>135</v>
      </c>
    </row>
    <row r="408" spans="6:6" x14ac:dyDescent="0.35">
      <c r="F408" s="90" t="s">
        <v>135</v>
      </c>
    </row>
    <row r="409" spans="6:6" x14ac:dyDescent="0.35">
      <c r="F409" s="90" t="s">
        <v>135</v>
      </c>
    </row>
    <row r="410" spans="6:6" x14ac:dyDescent="0.35">
      <c r="F410" s="90" t="s">
        <v>135</v>
      </c>
    </row>
    <row r="411" spans="6:6" x14ac:dyDescent="0.35">
      <c r="F411" s="90" t="s">
        <v>135</v>
      </c>
    </row>
    <row r="412" spans="6:6" x14ac:dyDescent="0.35">
      <c r="F412" s="90" t="s">
        <v>135</v>
      </c>
    </row>
    <row r="413" spans="6:6" x14ac:dyDescent="0.35">
      <c r="F413" s="90" t="s">
        <v>135</v>
      </c>
    </row>
    <row r="414" spans="6:6" x14ac:dyDescent="0.35">
      <c r="F414" s="90" t="s">
        <v>135</v>
      </c>
    </row>
    <row r="415" spans="6:6" x14ac:dyDescent="0.35">
      <c r="F415" s="90" t="s">
        <v>135</v>
      </c>
    </row>
    <row r="416" spans="6:6" x14ac:dyDescent="0.35">
      <c r="F416" s="90" t="s">
        <v>135</v>
      </c>
    </row>
    <row r="417" spans="6:6" x14ac:dyDescent="0.35">
      <c r="F417" s="90" t="s">
        <v>135</v>
      </c>
    </row>
    <row r="418" spans="6:6" x14ac:dyDescent="0.35">
      <c r="F418" s="90" t="s">
        <v>135</v>
      </c>
    </row>
    <row r="419" spans="6:6" x14ac:dyDescent="0.35">
      <c r="F419" s="90" t="s">
        <v>135</v>
      </c>
    </row>
    <row r="420" spans="6:6" x14ac:dyDescent="0.35">
      <c r="F420" s="90" t="s">
        <v>135</v>
      </c>
    </row>
    <row r="421" spans="6:6" x14ac:dyDescent="0.35">
      <c r="F421" s="90" t="s">
        <v>135</v>
      </c>
    </row>
    <row r="422" spans="6:6" x14ac:dyDescent="0.35">
      <c r="F422" s="90" t="s">
        <v>135</v>
      </c>
    </row>
    <row r="423" spans="6:6" x14ac:dyDescent="0.35">
      <c r="F423" s="90" t="s">
        <v>135</v>
      </c>
    </row>
    <row r="424" spans="6:6" x14ac:dyDescent="0.35">
      <c r="F424" s="90" t="s">
        <v>135</v>
      </c>
    </row>
    <row r="425" spans="6:6" x14ac:dyDescent="0.35">
      <c r="F425" s="90" t="s">
        <v>135</v>
      </c>
    </row>
    <row r="426" spans="6:6" x14ac:dyDescent="0.35">
      <c r="F426" s="90" t="s">
        <v>135</v>
      </c>
    </row>
    <row r="427" spans="6:6" x14ac:dyDescent="0.35">
      <c r="F427" s="90" t="s">
        <v>135</v>
      </c>
    </row>
    <row r="428" spans="6:6" x14ac:dyDescent="0.35">
      <c r="F428" s="90" t="s">
        <v>135</v>
      </c>
    </row>
    <row r="429" spans="6:6" x14ac:dyDescent="0.35">
      <c r="F429" s="90" t="s">
        <v>135</v>
      </c>
    </row>
    <row r="430" spans="6:6" x14ac:dyDescent="0.35">
      <c r="F430" s="90" t="s">
        <v>135</v>
      </c>
    </row>
    <row r="431" spans="6:6" x14ac:dyDescent="0.35">
      <c r="F431" s="90" t="s">
        <v>135</v>
      </c>
    </row>
    <row r="432" spans="6:6" x14ac:dyDescent="0.35">
      <c r="F432" s="90" t="s">
        <v>135</v>
      </c>
    </row>
    <row r="433" spans="6:6" x14ac:dyDescent="0.35">
      <c r="F433" s="90" t="s">
        <v>135</v>
      </c>
    </row>
    <row r="434" spans="6:6" x14ac:dyDescent="0.35">
      <c r="F434" s="90" t="s">
        <v>135</v>
      </c>
    </row>
    <row r="435" spans="6:6" x14ac:dyDescent="0.35">
      <c r="F435" s="90" t="s">
        <v>135</v>
      </c>
    </row>
    <row r="436" spans="6:6" x14ac:dyDescent="0.35">
      <c r="F436" s="90" t="s">
        <v>135</v>
      </c>
    </row>
    <row r="437" spans="6:6" x14ac:dyDescent="0.35">
      <c r="F437" s="90" t="s">
        <v>135</v>
      </c>
    </row>
    <row r="438" spans="6:6" x14ac:dyDescent="0.35">
      <c r="F438" s="90" t="s">
        <v>135</v>
      </c>
    </row>
    <row r="439" spans="6:6" x14ac:dyDescent="0.35">
      <c r="F439" s="90" t="s">
        <v>135</v>
      </c>
    </row>
    <row r="440" spans="6:6" x14ac:dyDescent="0.35">
      <c r="F440" s="90" t="s">
        <v>135</v>
      </c>
    </row>
    <row r="441" spans="6:6" x14ac:dyDescent="0.35">
      <c r="F441" s="90" t="s">
        <v>135</v>
      </c>
    </row>
    <row r="442" spans="6:6" x14ac:dyDescent="0.35">
      <c r="F442" s="90" t="s">
        <v>135</v>
      </c>
    </row>
    <row r="443" spans="6:6" x14ac:dyDescent="0.35">
      <c r="F443" s="90" t="s">
        <v>135</v>
      </c>
    </row>
    <row r="444" spans="6:6" x14ac:dyDescent="0.35">
      <c r="F444" s="90" t="s">
        <v>135</v>
      </c>
    </row>
    <row r="445" spans="6:6" x14ac:dyDescent="0.35">
      <c r="F445" s="90" t="s">
        <v>135</v>
      </c>
    </row>
    <row r="446" spans="6:6" x14ac:dyDescent="0.35">
      <c r="F446" s="90" t="s">
        <v>135</v>
      </c>
    </row>
    <row r="447" spans="6:6" x14ac:dyDescent="0.35">
      <c r="F447" s="90" t="s">
        <v>135</v>
      </c>
    </row>
    <row r="448" spans="6:6" x14ac:dyDescent="0.35">
      <c r="F448" s="90" t="s">
        <v>135</v>
      </c>
    </row>
    <row r="449" spans="6:6" x14ac:dyDescent="0.35">
      <c r="F449" s="90" t="s">
        <v>135</v>
      </c>
    </row>
    <row r="450" spans="6:6" x14ac:dyDescent="0.35">
      <c r="F450" s="90" t="s">
        <v>135</v>
      </c>
    </row>
    <row r="451" spans="6:6" x14ac:dyDescent="0.35">
      <c r="F451" s="90" t="s">
        <v>135</v>
      </c>
    </row>
    <row r="452" spans="6:6" x14ac:dyDescent="0.35">
      <c r="F452" s="90" t="s">
        <v>135</v>
      </c>
    </row>
    <row r="453" spans="6:6" x14ac:dyDescent="0.35">
      <c r="F453" s="90" t="s">
        <v>135</v>
      </c>
    </row>
    <row r="454" spans="6:6" x14ac:dyDescent="0.35">
      <c r="F454" s="90" t="s">
        <v>135</v>
      </c>
    </row>
    <row r="455" spans="6:6" x14ac:dyDescent="0.35">
      <c r="F455" s="90" t="s">
        <v>135</v>
      </c>
    </row>
    <row r="456" spans="6:6" x14ac:dyDescent="0.35">
      <c r="F456" s="90" t="s">
        <v>135</v>
      </c>
    </row>
    <row r="457" spans="6:6" x14ac:dyDescent="0.35">
      <c r="F457" s="90" t="s">
        <v>135</v>
      </c>
    </row>
    <row r="458" spans="6:6" x14ac:dyDescent="0.35">
      <c r="F458" s="90" t="s">
        <v>135</v>
      </c>
    </row>
    <row r="459" spans="6:6" x14ac:dyDescent="0.35">
      <c r="F459" s="90" t="s">
        <v>135</v>
      </c>
    </row>
    <row r="460" spans="6:6" x14ac:dyDescent="0.35">
      <c r="F460" s="90" t="s">
        <v>135</v>
      </c>
    </row>
    <row r="461" spans="6:6" x14ac:dyDescent="0.35">
      <c r="F461" s="90" t="s">
        <v>135</v>
      </c>
    </row>
  </sheetData>
  <sheetProtection password="C1CF" sheet="1" objects="1" scenarios="1"/>
  <pageMargins left="0.7" right="0.7" top="0.5" bottom="0.5" header="0.3" footer="0.3"/>
  <pageSetup orientation="portrait" blackAndWhite="1" r:id="rId1"/>
  <headerFooter differentFirst="1">
    <oddFooter>&amp;LInpatient Revenue Code Crosswalk&amp;RPage &amp;P of &amp;N</oddFooter>
    <evenFooter>&amp;RPage &amp;P of &amp;N</evenFooter>
    <firstFooter>&amp;RPage &amp;P of 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0"/>
  <sheetViews>
    <sheetView zoomScaleNormal="100" workbookViewId="0"/>
  </sheetViews>
  <sheetFormatPr defaultColWidth="9.1796875" defaultRowHeight="14.5" x14ac:dyDescent="0.35"/>
  <cols>
    <col min="1" max="3" width="9.1796875" style="90"/>
    <col min="4" max="4" width="15.7265625" style="90" customWidth="1"/>
    <col min="5" max="5" width="39.7265625" style="90" customWidth="1"/>
    <col min="6" max="16384" width="9.1796875" style="90"/>
  </cols>
  <sheetData>
    <row r="1" spans="1:5" s="26" customFormat="1" ht="13" x14ac:dyDescent="0.3">
      <c r="A1" s="30" t="s">
        <v>27</v>
      </c>
      <c r="B1" s="30"/>
      <c r="C1" s="30"/>
      <c r="D1" s="30"/>
      <c r="E1" s="30"/>
    </row>
    <row r="2" spans="1:5" s="26" customFormat="1" ht="13" x14ac:dyDescent="0.3">
      <c r="A2" s="29"/>
    </row>
    <row r="3" spans="1:5" s="26" customFormat="1" ht="13" x14ac:dyDescent="0.3">
      <c r="A3" s="28" t="s">
        <v>11</v>
      </c>
      <c r="C3" s="27">
        <f>+Inpatient!D3</f>
        <v>0</v>
      </c>
      <c r="D3" s="54"/>
    </row>
    <row r="4" spans="1:5" s="26" customFormat="1" ht="13" x14ac:dyDescent="0.3">
      <c r="A4" s="28" t="s">
        <v>12</v>
      </c>
      <c r="C4" s="48">
        <f>+Inpatient!D4</f>
        <v>0</v>
      </c>
      <c r="D4" s="53"/>
    </row>
    <row r="5" spans="1:5" s="26" customFormat="1" ht="13" x14ac:dyDescent="0.3">
      <c r="A5" s="28" t="s">
        <v>13</v>
      </c>
      <c r="C5" s="52">
        <f>+Inpatient!D5</f>
        <v>0</v>
      </c>
    </row>
    <row r="6" spans="1:5" s="56" customFormat="1" ht="13" x14ac:dyDescent="0.3">
      <c r="A6" s="31"/>
      <c r="B6" s="31"/>
      <c r="C6" s="31"/>
    </row>
    <row r="7" spans="1:5" s="84" customFormat="1" ht="39.5" x14ac:dyDescent="0.35">
      <c r="A7" s="36" t="s">
        <v>22</v>
      </c>
      <c r="B7" s="36" t="s">
        <v>28</v>
      </c>
      <c r="C7" s="82" t="s">
        <v>23</v>
      </c>
      <c r="D7" s="36" t="s">
        <v>25</v>
      </c>
      <c r="E7" s="83" t="s">
        <v>24</v>
      </c>
    </row>
    <row r="8" spans="1:5" x14ac:dyDescent="0.35">
      <c r="A8" s="85"/>
      <c r="B8" s="86"/>
      <c r="C8" s="87"/>
      <c r="D8" s="88"/>
      <c r="E8" s="89" t="str">
        <f>IFERROR(VLOOKUP(B8,Outpatient!B:H,2,FALSE),IF(B8="","",IF(B8&gt;109,"Non-Reimbursable",IF(B8&lt;50,"Routine",""))))</f>
        <v/>
      </c>
    </row>
    <row r="9" spans="1:5" x14ac:dyDescent="0.35">
      <c r="A9" s="91"/>
      <c r="B9" s="92"/>
      <c r="C9" s="87"/>
      <c r="D9" s="88"/>
      <c r="E9" s="89" t="str">
        <f>IFERROR(VLOOKUP(B9,Outpatient!B:H,2,FALSE),IF(B9="","",IF(B9&gt;109,"Non-Reimbursable",IF(B9&lt;50,"Routine",""))))</f>
        <v/>
      </c>
    </row>
    <row r="10" spans="1:5" x14ac:dyDescent="0.35">
      <c r="A10" s="91"/>
      <c r="B10" s="92"/>
      <c r="C10" s="87"/>
      <c r="D10" s="88"/>
      <c r="E10" s="89" t="str">
        <f>IFERROR(VLOOKUP(B10,Outpatient!B:H,2,FALSE),IF(B10="","",IF(B10&gt;109,"Non-Reimbursable",IF(B10&lt;50,"Routine",""))))</f>
        <v/>
      </c>
    </row>
    <row r="11" spans="1:5" x14ac:dyDescent="0.35">
      <c r="A11" s="91"/>
      <c r="B11" s="92"/>
      <c r="C11" s="87"/>
      <c r="D11" s="88"/>
      <c r="E11" s="89" t="str">
        <f>IFERROR(VLOOKUP(B11,Outpatient!B:H,2,FALSE),IF(B11="","",IF(B11&gt;109,"Non-Reimbursable",IF(B11&lt;50,"Routine",""))))</f>
        <v/>
      </c>
    </row>
    <row r="12" spans="1:5" x14ac:dyDescent="0.35">
      <c r="A12" s="91"/>
      <c r="B12" s="92"/>
      <c r="C12" s="93"/>
      <c r="D12" s="88"/>
      <c r="E12" s="89" t="str">
        <f>IFERROR(VLOOKUP(B12,Outpatient!B:H,2,FALSE),IF(B12="","",IF(B12&gt;109,"Non-Reimbursable",IF(B12&lt;50,"Routine",""))))</f>
        <v/>
      </c>
    </row>
    <row r="13" spans="1:5" x14ac:dyDescent="0.35">
      <c r="A13" s="91"/>
      <c r="B13" s="92"/>
      <c r="C13" s="93"/>
      <c r="D13" s="88"/>
      <c r="E13" s="89" t="str">
        <f>IFERROR(VLOOKUP(B13,Outpatient!B:H,2,FALSE),IF(B13="","",IF(B13&gt;109,"Non-Reimbursable",IF(B13&lt;50,"Routine",""))))</f>
        <v/>
      </c>
    </row>
    <row r="14" spans="1:5" x14ac:dyDescent="0.35">
      <c r="A14" s="91"/>
      <c r="B14" s="92"/>
      <c r="C14" s="93"/>
      <c r="D14" s="88"/>
      <c r="E14" s="89" t="str">
        <f>IFERROR(VLOOKUP(B14,Outpatient!B:H,2,FALSE),IF(B14="","",IF(B14&gt;109,"Non-Reimbursable",IF(B14&lt;50,"Routine",""))))</f>
        <v/>
      </c>
    </row>
    <row r="15" spans="1:5" x14ac:dyDescent="0.35">
      <c r="A15" s="91"/>
      <c r="B15" s="92"/>
      <c r="C15" s="93"/>
      <c r="D15" s="88"/>
      <c r="E15" s="89" t="str">
        <f>IFERROR(VLOOKUP(B15,Outpatient!B:H,2,FALSE),IF(B15="","",IF(B15&gt;109,"Non-Reimbursable",IF(B15&lt;50,"Routine",""))))</f>
        <v/>
      </c>
    </row>
    <row r="16" spans="1:5" x14ac:dyDescent="0.35">
      <c r="A16" s="85"/>
      <c r="B16" s="86"/>
      <c r="C16" s="93"/>
      <c r="D16" s="88"/>
      <c r="E16" s="89" t="str">
        <f>IFERROR(VLOOKUP(B16,Outpatient!B:H,2,FALSE),IF(B16="","",IF(B16&gt;109,"Non-Reimbursable",IF(B16&lt;50,"Routine",""))))</f>
        <v/>
      </c>
    </row>
    <row r="17" spans="1:5" x14ac:dyDescent="0.35">
      <c r="A17" s="85"/>
      <c r="B17" s="86"/>
      <c r="C17" s="93"/>
      <c r="D17" s="88"/>
      <c r="E17" s="89" t="str">
        <f>IFERROR(VLOOKUP(B17,Outpatient!B:H,2,FALSE),IF(B17="","",IF(B17&gt;109,"Non-Reimbursable",IF(B17&lt;50,"Routine",""))))</f>
        <v/>
      </c>
    </row>
    <row r="18" spans="1:5" x14ac:dyDescent="0.35">
      <c r="A18" s="85"/>
      <c r="B18" s="86"/>
      <c r="C18" s="93"/>
      <c r="D18" s="88"/>
      <c r="E18" s="89" t="str">
        <f>IFERROR(VLOOKUP(B18,Outpatient!B:H,2,FALSE),IF(B18="","",IF(B18&gt;109,"Non-Reimbursable",IF(B18&lt;50,"Routine",""))))</f>
        <v/>
      </c>
    </row>
    <row r="19" spans="1:5" x14ac:dyDescent="0.35">
      <c r="A19" s="85"/>
      <c r="B19" s="86"/>
      <c r="C19" s="93"/>
      <c r="D19" s="88"/>
      <c r="E19" s="89" t="str">
        <f>IFERROR(VLOOKUP(B19,Outpatient!B:H,2,FALSE),IF(B19="","",IF(B19&gt;109,"Non-Reimbursable",IF(B19&lt;50,"Routine",""))))</f>
        <v/>
      </c>
    </row>
    <row r="20" spans="1:5" x14ac:dyDescent="0.35">
      <c r="A20" s="85"/>
      <c r="B20" s="86"/>
      <c r="C20" s="93"/>
      <c r="D20" s="88"/>
      <c r="E20" s="89" t="str">
        <f>IFERROR(VLOOKUP(B20,Outpatient!B:H,2,FALSE),IF(B20="","",IF(B20&gt;109,"Non-Reimbursable",IF(B20&lt;50,"Routine",""))))</f>
        <v/>
      </c>
    </row>
    <row r="21" spans="1:5" x14ac:dyDescent="0.35">
      <c r="A21" s="85"/>
      <c r="B21" s="86"/>
      <c r="C21" s="93"/>
      <c r="D21" s="88"/>
      <c r="E21" s="89" t="str">
        <f>IFERROR(VLOOKUP(B21,Outpatient!B:H,2,FALSE),IF(B21="","",IF(B21&gt;109,"Non-Reimbursable",IF(B21&lt;50,"Routine",""))))</f>
        <v/>
      </c>
    </row>
    <row r="22" spans="1:5" x14ac:dyDescent="0.35">
      <c r="A22" s="85"/>
      <c r="B22" s="86"/>
      <c r="C22" s="93"/>
      <c r="D22" s="88"/>
      <c r="E22" s="89" t="str">
        <f>IFERROR(VLOOKUP(B22,Outpatient!B:H,2,FALSE),IF(B22="","",IF(B22&gt;109,"Non-Reimbursable",IF(B22&lt;50,"Routine",""))))</f>
        <v/>
      </c>
    </row>
    <row r="23" spans="1:5" x14ac:dyDescent="0.35">
      <c r="A23" s="85"/>
      <c r="B23" s="86"/>
      <c r="C23" s="93"/>
      <c r="D23" s="88"/>
      <c r="E23" s="89" t="str">
        <f>IFERROR(VLOOKUP(B23,Outpatient!B:H,2,FALSE),IF(B23="","",IF(B23&gt;109,"Non-Reimbursable",IF(B23&lt;50,"Routine",""))))</f>
        <v/>
      </c>
    </row>
    <row r="24" spans="1:5" x14ac:dyDescent="0.35">
      <c r="A24" s="85"/>
      <c r="B24" s="86"/>
      <c r="C24" s="93"/>
      <c r="D24" s="88"/>
      <c r="E24" s="89" t="str">
        <f>IFERROR(VLOOKUP(B24,Outpatient!B:H,2,FALSE),IF(B24="","",IF(B24&gt;109,"Non-Reimbursable",IF(B24&lt;50,"Routine",""))))</f>
        <v/>
      </c>
    </row>
    <row r="25" spans="1:5" x14ac:dyDescent="0.35">
      <c r="A25" s="85"/>
      <c r="B25" s="86"/>
      <c r="C25" s="93"/>
      <c r="D25" s="88"/>
      <c r="E25" s="89" t="str">
        <f>IFERROR(VLOOKUP(B25,Outpatient!B:H,2,FALSE),IF(B25="","",IF(B25&gt;109,"Non-Reimbursable",IF(B25&lt;50,"Routine",""))))</f>
        <v/>
      </c>
    </row>
    <row r="26" spans="1:5" x14ac:dyDescent="0.35">
      <c r="A26" s="85"/>
      <c r="B26" s="86"/>
      <c r="C26" s="93"/>
      <c r="D26" s="88"/>
      <c r="E26" s="89" t="str">
        <f>IFERROR(VLOOKUP(B26,Outpatient!B:H,2,FALSE),IF(B26="","",IF(B26&gt;109,"Non-Reimbursable",IF(B26&lt;50,"Routine",""))))</f>
        <v/>
      </c>
    </row>
    <row r="27" spans="1:5" x14ac:dyDescent="0.35">
      <c r="A27" s="85"/>
      <c r="B27" s="86"/>
      <c r="C27" s="93"/>
      <c r="D27" s="88"/>
      <c r="E27" s="89" t="str">
        <f>IFERROR(VLOOKUP(B27,Outpatient!B:H,2,FALSE),IF(B27="","",IF(B27&gt;109,"Non-Reimbursable",IF(B27&lt;50,"Routine",""))))</f>
        <v/>
      </c>
    </row>
    <row r="28" spans="1:5" x14ac:dyDescent="0.35">
      <c r="A28" s="85"/>
      <c r="B28" s="86"/>
      <c r="C28" s="93"/>
      <c r="D28" s="88"/>
      <c r="E28" s="89" t="str">
        <f>IFERROR(VLOOKUP(B28,Outpatient!B:H,2,FALSE),IF(B28="","",IF(B28&gt;109,"Non-Reimbursable",IF(B28&lt;50,"Routine",""))))</f>
        <v/>
      </c>
    </row>
    <row r="29" spans="1:5" x14ac:dyDescent="0.35">
      <c r="A29" s="85"/>
      <c r="B29" s="86"/>
      <c r="C29" s="93"/>
      <c r="D29" s="88"/>
      <c r="E29" s="89" t="str">
        <f>IFERROR(VLOOKUP(B29,Outpatient!B:H,2,FALSE),IF(B29="","",IF(B29&gt;109,"Non-Reimbursable",IF(B29&lt;50,"Routine",""))))</f>
        <v/>
      </c>
    </row>
    <row r="30" spans="1:5" x14ac:dyDescent="0.35">
      <c r="A30" s="85"/>
      <c r="B30" s="86"/>
      <c r="C30" s="93"/>
      <c r="D30" s="88"/>
      <c r="E30" s="89" t="str">
        <f>IFERROR(VLOOKUP(B30,Outpatient!B:H,2,FALSE),IF(B30="","",IF(B30&gt;109,"Non-Reimbursable",IF(B30&lt;50,"Routine",""))))</f>
        <v/>
      </c>
    </row>
    <row r="31" spans="1:5" x14ac:dyDescent="0.35">
      <c r="A31" s="85"/>
      <c r="B31" s="86"/>
      <c r="C31" s="93"/>
      <c r="D31" s="88"/>
      <c r="E31" s="89" t="str">
        <f>IFERROR(VLOOKUP(B31,Outpatient!B:H,2,FALSE),IF(B31="","",IF(B31&gt;109,"Non-Reimbursable",IF(B31&lt;50,"Routine",""))))</f>
        <v/>
      </c>
    </row>
    <row r="32" spans="1:5" x14ac:dyDescent="0.35">
      <c r="A32" s="85"/>
      <c r="B32" s="86"/>
      <c r="C32" s="87"/>
      <c r="D32" s="88"/>
      <c r="E32" s="89" t="str">
        <f>IFERROR(VLOOKUP(B32,Outpatient!B:H,2,FALSE),IF(B32="","",IF(B32&gt;109,"Non-Reimbursable",IF(B32&lt;50,"Routine",""))))</f>
        <v/>
      </c>
    </row>
    <row r="33" spans="1:5" x14ac:dyDescent="0.35">
      <c r="A33" s="85"/>
      <c r="B33" s="86"/>
      <c r="C33" s="93"/>
      <c r="D33" s="88"/>
      <c r="E33" s="89" t="str">
        <f>IFERROR(VLOOKUP(B33,Outpatient!B:H,2,FALSE),IF(B33="","",IF(B33&gt;109,"Non-Reimbursable",IF(B33&lt;50,"Routine",""))))</f>
        <v/>
      </c>
    </row>
    <row r="34" spans="1:5" x14ac:dyDescent="0.35">
      <c r="A34" s="85"/>
      <c r="B34" s="86"/>
      <c r="C34" s="93"/>
      <c r="D34" s="88"/>
      <c r="E34" s="89" t="str">
        <f>IFERROR(VLOOKUP(B34,Outpatient!B:H,2,FALSE),IF(B34="","",IF(B34&gt;109,"Non-Reimbursable",IF(B34&lt;50,"Routine",""))))</f>
        <v/>
      </c>
    </row>
    <row r="35" spans="1:5" x14ac:dyDescent="0.35">
      <c r="A35" s="85"/>
      <c r="B35" s="86"/>
      <c r="C35" s="93"/>
      <c r="D35" s="88"/>
      <c r="E35" s="89" t="str">
        <f>IFERROR(VLOOKUP(B35,Outpatient!B:H,2,FALSE),IF(B35="","",IF(B35&gt;109,"Non-Reimbursable",IF(B35&lt;50,"Routine",""))))</f>
        <v/>
      </c>
    </row>
    <row r="36" spans="1:5" x14ac:dyDescent="0.35">
      <c r="A36" s="85"/>
      <c r="B36" s="86"/>
      <c r="C36" s="93"/>
      <c r="D36" s="88"/>
      <c r="E36" s="89" t="str">
        <f>IFERROR(VLOOKUP(B36,Outpatient!B:H,2,FALSE),IF(B36="","",IF(B36&gt;109,"Non-Reimbursable",IF(B36&lt;50,"Routine",""))))</f>
        <v/>
      </c>
    </row>
    <row r="37" spans="1:5" x14ac:dyDescent="0.35">
      <c r="A37" s="85"/>
      <c r="B37" s="86"/>
      <c r="C37" s="93"/>
      <c r="D37" s="88"/>
      <c r="E37" s="89" t="str">
        <f>IFERROR(VLOOKUP(B37,Outpatient!B:H,2,FALSE),IF(B37="","",IF(B37&gt;109,"Non-Reimbursable",IF(B37&lt;50,"Routine",""))))</f>
        <v/>
      </c>
    </row>
    <row r="38" spans="1:5" x14ac:dyDescent="0.35">
      <c r="A38" s="85"/>
      <c r="B38" s="86"/>
      <c r="C38" s="93"/>
      <c r="D38" s="88"/>
      <c r="E38" s="89" t="str">
        <f>IFERROR(VLOOKUP(B38,Outpatient!B:H,2,FALSE),IF(B38="","",IF(B38&gt;109,"Non-Reimbursable",IF(B38&lt;50,"Routine",""))))</f>
        <v/>
      </c>
    </row>
    <row r="39" spans="1:5" x14ac:dyDescent="0.35">
      <c r="A39" s="85"/>
      <c r="B39" s="86"/>
      <c r="C39" s="93"/>
      <c r="D39" s="88"/>
      <c r="E39" s="89" t="str">
        <f>IFERROR(VLOOKUP(B39,Outpatient!B:H,2,FALSE),IF(B39="","",IF(B39&gt;109,"Non-Reimbursable",IF(B39&lt;50,"Routine",""))))</f>
        <v/>
      </c>
    </row>
    <row r="40" spans="1:5" x14ac:dyDescent="0.35">
      <c r="A40" s="85"/>
      <c r="B40" s="86"/>
      <c r="C40" s="93"/>
      <c r="D40" s="88"/>
      <c r="E40" s="89" t="str">
        <f>IFERROR(VLOOKUP(B40,Outpatient!B:H,2,FALSE),IF(B40="","",IF(B40&gt;109,"Non-Reimbursable",IF(B40&lt;50,"Routine",""))))</f>
        <v/>
      </c>
    </row>
    <row r="41" spans="1:5" x14ac:dyDescent="0.35">
      <c r="A41" s="85"/>
      <c r="B41" s="86"/>
      <c r="C41" s="93"/>
      <c r="D41" s="88"/>
      <c r="E41" s="89" t="str">
        <f>IFERROR(VLOOKUP(B41,Outpatient!B:H,2,FALSE),IF(B41="","",IF(B41&gt;109,"Non-Reimbursable",IF(B41&lt;50,"Routine",""))))</f>
        <v/>
      </c>
    </row>
    <row r="42" spans="1:5" x14ac:dyDescent="0.35">
      <c r="A42" s="85"/>
      <c r="B42" s="86"/>
      <c r="C42" s="93"/>
      <c r="D42" s="88"/>
      <c r="E42" s="89" t="str">
        <f>IFERROR(VLOOKUP(B42,Outpatient!B:H,2,FALSE),IF(B42="","",IF(B42&gt;109,"Non-Reimbursable",IF(B42&lt;50,"Routine",""))))</f>
        <v/>
      </c>
    </row>
    <row r="43" spans="1:5" x14ac:dyDescent="0.35">
      <c r="A43" s="85"/>
      <c r="B43" s="86"/>
      <c r="C43" s="93"/>
      <c r="D43" s="88"/>
      <c r="E43" s="89" t="str">
        <f>IFERROR(VLOOKUP(B43,Outpatient!B:H,2,FALSE),IF(B43="","",IF(B43&gt;109,"Non-Reimbursable",IF(B43&lt;50,"Routine",""))))</f>
        <v/>
      </c>
    </row>
    <row r="44" spans="1:5" x14ac:dyDescent="0.35">
      <c r="A44" s="85"/>
      <c r="B44" s="86"/>
      <c r="C44" s="93"/>
      <c r="D44" s="88"/>
      <c r="E44" s="89" t="str">
        <f>IFERROR(VLOOKUP(B44,Outpatient!B:H,2,FALSE),IF(B44="","",IF(B44&gt;109,"Non-Reimbursable",IF(B44&lt;50,"Routine",""))))</f>
        <v/>
      </c>
    </row>
    <row r="45" spans="1:5" x14ac:dyDescent="0.35">
      <c r="A45" s="85"/>
      <c r="B45" s="86"/>
      <c r="C45" s="93"/>
      <c r="D45" s="88"/>
      <c r="E45" s="89" t="str">
        <f>IFERROR(VLOOKUP(B45,Outpatient!B:H,2,FALSE),IF(B45="","",IF(B45&gt;109,"Non-Reimbursable",IF(B45&lt;50,"Routine",""))))</f>
        <v/>
      </c>
    </row>
    <row r="46" spans="1:5" x14ac:dyDescent="0.35">
      <c r="A46" s="85"/>
      <c r="B46" s="86"/>
      <c r="C46" s="93"/>
      <c r="D46" s="88"/>
      <c r="E46" s="89" t="str">
        <f>IFERROR(VLOOKUP(B46,Outpatient!B:H,2,FALSE),IF(B46="","",IF(B46&gt;109,"Non-Reimbursable",IF(B46&lt;50,"Routine",""))))</f>
        <v/>
      </c>
    </row>
    <row r="47" spans="1:5" x14ac:dyDescent="0.35">
      <c r="A47" s="85"/>
      <c r="B47" s="86"/>
      <c r="C47" s="93"/>
      <c r="D47" s="88"/>
      <c r="E47" s="89" t="str">
        <f>IFERROR(VLOOKUP(B47,Outpatient!B:H,2,FALSE),IF(B47="","",IF(B47&gt;109,"Non-Reimbursable",IF(B47&lt;50,"Routine",""))))</f>
        <v/>
      </c>
    </row>
    <row r="48" spans="1:5" x14ac:dyDescent="0.35">
      <c r="A48" s="85"/>
      <c r="B48" s="86"/>
      <c r="C48" s="93"/>
      <c r="D48" s="88"/>
      <c r="E48" s="89" t="str">
        <f>IFERROR(VLOOKUP(B48,Outpatient!B:H,2,FALSE),IF(B48="","",IF(B48&gt;109,"Non-Reimbursable",IF(B48&lt;50,"Routine",""))))</f>
        <v/>
      </c>
    </row>
    <row r="49" spans="1:5" x14ac:dyDescent="0.35">
      <c r="A49" s="85"/>
      <c r="B49" s="86"/>
      <c r="C49" s="93"/>
      <c r="D49" s="88"/>
      <c r="E49" s="89" t="str">
        <f>IFERROR(VLOOKUP(B49,Outpatient!B:H,2,FALSE),IF(B49="","",IF(B49&gt;109,"Non-Reimbursable",IF(B49&lt;50,"Routine",""))))</f>
        <v/>
      </c>
    </row>
    <row r="50" spans="1:5" x14ac:dyDescent="0.35">
      <c r="A50" s="85"/>
      <c r="B50" s="86"/>
      <c r="C50" s="93"/>
      <c r="D50" s="88"/>
      <c r="E50" s="89" t="str">
        <f>IFERROR(VLOOKUP(B50,Outpatient!B:H,2,FALSE),IF(B50="","",IF(B50&gt;109,"Non-Reimbursable",IF(B50&lt;50,"Routine",""))))</f>
        <v/>
      </c>
    </row>
    <row r="51" spans="1:5" x14ac:dyDescent="0.35">
      <c r="A51" s="85"/>
      <c r="B51" s="86"/>
      <c r="C51" s="93"/>
      <c r="D51" s="88"/>
      <c r="E51" s="89" t="str">
        <f>IFERROR(VLOOKUP(B51,Outpatient!B:H,2,FALSE),IF(B51="","",IF(B51&gt;109,"Non-Reimbursable",IF(B51&lt;50,"Routine",""))))</f>
        <v/>
      </c>
    </row>
    <row r="52" spans="1:5" x14ac:dyDescent="0.35">
      <c r="A52" s="85"/>
      <c r="B52" s="86"/>
      <c r="C52" s="93"/>
      <c r="D52" s="88"/>
      <c r="E52" s="89" t="str">
        <f>IFERROR(VLOOKUP(B52,Outpatient!B:H,2,FALSE),IF(B52="","",IF(B52&gt;109,"Non-Reimbursable",IF(B52&lt;50,"Routine",""))))</f>
        <v/>
      </c>
    </row>
    <row r="53" spans="1:5" x14ac:dyDescent="0.35">
      <c r="A53" s="85"/>
      <c r="B53" s="86"/>
      <c r="C53" s="93"/>
      <c r="D53" s="88"/>
      <c r="E53" s="89" t="str">
        <f>IFERROR(VLOOKUP(B53,Outpatient!B:H,2,FALSE),IF(B53="","",IF(B53&gt;109,"Non-Reimbursable",IF(B53&lt;50,"Routine",""))))</f>
        <v/>
      </c>
    </row>
    <row r="54" spans="1:5" x14ac:dyDescent="0.35">
      <c r="A54" s="85"/>
      <c r="B54" s="86"/>
      <c r="C54" s="93"/>
      <c r="D54" s="88"/>
      <c r="E54" s="89" t="str">
        <f>IFERROR(VLOOKUP(B54,Outpatient!B:H,2,FALSE),IF(B54="","",IF(B54&gt;109,"Non-Reimbursable",IF(B54&lt;50,"Routine",""))))</f>
        <v/>
      </c>
    </row>
    <row r="55" spans="1:5" x14ac:dyDescent="0.35">
      <c r="A55" s="85"/>
      <c r="B55" s="86"/>
      <c r="C55" s="93"/>
      <c r="D55" s="88"/>
      <c r="E55" s="89" t="str">
        <f>IFERROR(VLOOKUP(B55,Outpatient!B:H,2,FALSE),IF(B55="","",IF(B55&gt;109,"Non-Reimbursable",IF(B55&lt;50,"Routine",""))))</f>
        <v/>
      </c>
    </row>
    <row r="56" spans="1:5" x14ac:dyDescent="0.35">
      <c r="A56" s="85"/>
      <c r="B56" s="86"/>
      <c r="C56" s="93"/>
      <c r="D56" s="88"/>
      <c r="E56" s="89" t="str">
        <f>IFERROR(VLOOKUP(B56,Outpatient!B:H,2,FALSE),IF(B56="","",IF(B56&gt;109,"Non-Reimbursable",IF(B56&lt;50,"Routine",""))))</f>
        <v/>
      </c>
    </row>
    <row r="57" spans="1:5" x14ac:dyDescent="0.35">
      <c r="A57" s="85"/>
      <c r="B57" s="86"/>
      <c r="C57" s="93"/>
      <c r="D57" s="88"/>
      <c r="E57" s="89" t="str">
        <f>IFERROR(VLOOKUP(B57,Outpatient!B:H,2,FALSE),IF(B57="","",IF(B57&gt;109,"Non-Reimbursable",IF(B57&lt;50,"Routine",""))))</f>
        <v/>
      </c>
    </row>
    <row r="58" spans="1:5" x14ac:dyDescent="0.35">
      <c r="A58" s="85"/>
      <c r="B58" s="86"/>
      <c r="C58" s="93"/>
      <c r="D58" s="88"/>
      <c r="E58" s="89" t="str">
        <f>IFERROR(VLOOKUP(B58,Outpatient!B:H,2,FALSE),IF(B58="","",IF(B58&gt;109,"Non-Reimbursable",IF(B58&lt;50,"Routine",""))))</f>
        <v/>
      </c>
    </row>
    <row r="59" spans="1:5" x14ac:dyDescent="0.35">
      <c r="A59" s="85"/>
      <c r="B59" s="86"/>
      <c r="C59" s="93"/>
      <c r="D59" s="88"/>
      <c r="E59" s="89" t="str">
        <f>IFERROR(VLOOKUP(B59,Outpatient!B:H,2,FALSE),IF(B59="","",IF(B59&gt;109,"Non-Reimbursable",IF(B59&lt;50,"Routine",""))))</f>
        <v/>
      </c>
    </row>
    <row r="60" spans="1:5" x14ac:dyDescent="0.35">
      <c r="A60" s="85"/>
      <c r="B60" s="86"/>
      <c r="C60" s="93"/>
      <c r="D60" s="88"/>
      <c r="E60" s="89" t="str">
        <f>IFERROR(VLOOKUP(B60,Outpatient!B:H,2,FALSE),IF(B60="","",IF(B60&gt;109,"Non-Reimbursable",IF(B60&lt;50,"Routine",""))))</f>
        <v/>
      </c>
    </row>
    <row r="61" spans="1:5" x14ac:dyDescent="0.35">
      <c r="A61" s="85"/>
      <c r="B61" s="86"/>
      <c r="C61" s="93"/>
      <c r="D61" s="88"/>
      <c r="E61" s="89" t="str">
        <f>IFERROR(VLOOKUP(B61,Outpatient!B:H,2,FALSE),IF(B61="","",IF(B61&gt;109,"Non-Reimbursable",IF(B61&lt;50,"Routine",""))))</f>
        <v/>
      </c>
    </row>
    <row r="62" spans="1:5" x14ac:dyDescent="0.35">
      <c r="A62" s="85"/>
      <c r="B62" s="86"/>
      <c r="C62" s="93"/>
      <c r="D62" s="88"/>
      <c r="E62" s="89" t="str">
        <f>IFERROR(VLOOKUP(B62,Outpatient!B:H,2,FALSE),IF(B62="","",IF(B62&gt;109,"Non-Reimbursable",IF(B62&lt;50,"Routine",""))))</f>
        <v/>
      </c>
    </row>
    <row r="63" spans="1:5" x14ac:dyDescent="0.35">
      <c r="A63" s="85"/>
      <c r="B63" s="86"/>
      <c r="C63" s="93"/>
      <c r="D63" s="88"/>
      <c r="E63" s="89" t="str">
        <f>IFERROR(VLOOKUP(B63,Outpatient!B:H,2,FALSE),IF(B63="","",IF(B63&gt;109,"Non-Reimbursable",IF(B63&lt;50,"Routine",""))))</f>
        <v/>
      </c>
    </row>
    <row r="64" spans="1:5" x14ac:dyDescent="0.35">
      <c r="A64" s="85"/>
      <c r="B64" s="86"/>
      <c r="C64" s="93"/>
      <c r="D64" s="88"/>
      <c r="E64" s="89" t="str">
        <f>IFERROR(VLOOKUP(B64,Outpatient!B:H,2,FALSE),IF(B64="","",IF(B64&gt;109,"Non-Reimbursable",IF(B64&lt;50,"Routine",""))))</f>
        <v/>
      </c>
    </row>
    <row r="65" spans="1:5" x14ac:dyDescent="0.35">
      <c r="A65" s="85"/>
      <c r="B65" s="86"/>
      <c r="C65" s="93"/>
      <c r="D65" s="88"/>
      <c r="E65" s="89" t="str">
        <f>IFERROR(VLOOKUP(B65,Outpatient!B:H,2,FALSE),IF(B65="","",IF(B65&gt;109,"Non-Reimbursable",IF(B65&lt;50,"Routine",""))))</f>
        <v/>
      </c>
    </row>
    <row r="66" spans="1:5" x14ac:dyDescent="0.35">
      <c r="A66" s="85"/>
      <c r="B66" s="86"/>
      <c r="C66" s="93"/>
      <c r="D66" s="88"/>
      <c r="E66" s="89" t="str">
        <f>IFERROR(VLOOKUP(B66,Outpatient!B:H,2,FALSE),IF(B66="","",IF(B66&gt;109,"Non-Reimbursable",IF(B66&lt;50,"Routine",""))))</f>
        <v/>
      </c>
    </row>
    <row r="67" spans="1:5" x14ac:dyDescent="0.35">
      <c r="A67" s="85"/>
      <c r="B67" s="86"/>
      <c r="C67" s="93"/>
      <c r="D67" s="88"/>
      <c r="E67" s="89" t="str">
        <f>IFERROR(VLOOKUP(B67,Outpatient!B:H,2,FALSE),IF(B67="","",IF(B67&gt;109,"Non-Reimbursable",IF(B67&lt;50,"Routine",""))))</f>
        <v/>
      </c>
    </row>
    <row r="68" spans="1:5" x14ac:dyDescent="0.35">
      <c r="A68" s="85"/>
      <c r="B68" s="86"/>
      <c r="C68" s="93"/>
      <c r="D68" s="88"/>
      <c r="E68" s="89" t="str">
        <f>IFERROR(VLOOKUP(B68,Outpatient!B:H,2,FALSE),IF(B68="","",IF(B68&gt;109,"Non-Reimbursable",IF(B68&lt;50,"Routine",""))))</f>
        <v/>
      </c>
    </row>
    <row r="69" spans="1:5" x14ac:dyDescent="0.35">
      <c r="A69" s="85"/>
      <c r="B69" s="86"/>
      <c r="C69" s="93"/>
      <c r="D69" s="88"/>
      <c r="E69" s="89" t="str">
        <f>IFERROR(VLOOKUP(B69,Outpatient!B:H,2,FALSE),IF(B69="","",IF(B69&gt;109,"Non-Reimbursable",IF(B69&lt;50,"Routine",""))))</f>
        <v/>
      </c>
    </row>
    <row r="70" spans="1:5" x14ac:dyDescent="0.35">
      <c r="A70" s="85"/>
      <c r="B70" s="86"/>
      <c r="C70" s="93"/>
      <c r="D70" s="88"/>
      <c r="E70" s="89" t="str">
        <f>IFERROR(VLOOKUP(B70,Outpatient!B:H,2,FALSE),IF(B70="","",IF(B70&gt;109,"Non-Reimbursable",IF(B70&lt;50,"Routine",""))))</f>
        <v/>
      </c>
    </row>
    <row r="71" spans="1:5" x14ac:dyDescent="0.35">
      <c r="A71" s="85"/>
      <c r="B71" s="86"/>
      <c r="C71" s="93"/>
      <c r="D71" s="88"/>
      <c r="E71" s="89" t="str">
        <f>IFERROR(VLOOKUP(B71,Outpatient!B:H,2,FALSE),IF(B71="","",IF(B71&gt;109,"Non-Reimbursable",IF(B71&lt;50,"Routine",""))))</f>
        <v/>
      </c>
    </row>
    <row r="72" spans="1:5" x14ac:dyDescent="0.35">
      <c r="A72" s="85"/>
      <c r="B72" s="86"/>
      <c r="C72" s="93"/>
      <c r="D72" s="88"/>
      <c r="E72" s="89" t="str">
        <f>IFERROR(VLOOKUP(B72,Outpatient!B:H,2,FALSE),IF(B72="","",IF(B72&gt;109,"Non-Reimbursable",IF(B72&lt;50,"Routine",""))))</f>
        <v/>
      </c>
    </row>
    <row r="73" spans="1:5" x14ac:dyDescent="0.35">
      <c r="A73" s="85"/>
      <c r="B73" s="86"/>
      <c r="C73" s="93"/>
      <c r="D73" s="88"/>
      <c r="E73" s="89" t="str">
        <f>IFERROR(VLOOKUP(B73,Outpatient!B:H,2,FALSE),IF(B73="","",IF(B73&gt;109,"Non-Reimbursable",IF(B73&lt;50,"Routine",""))))</f>
        <v/>
      </c>
    </row>
    <row r="74" spans="1:5" x14ac:dyDescent="0.35">
      <c r="A74" s="85"/>
      <c r="B74" s="86"/>
      <c r="C74" s="93"/>
      <c r="D74" s="88"/>
      <c r="E74" s="89" t="str">
        <f>IFERROR(VLOOKUP(B74,Outpatient!B:H,2,FALSE),IF(B74="","",IF(B74&gt;109,"Non-Reimbursable",IF(B74&lt;50,"Routine",""))))</f>
        <v/>
      </c>
    </row>
    <row r="75" spans="1:5" x14ac:dyDescent="0.35">
      <c r="A75" s="85"/>
      <c r="B75" s="86"/>
      <c r="C75" s="93"/>
      <c r="D75" s="88"/>
      <c r="E75" s="89" t="str">
        <f>IFERROR(VLOOKUP(B75,Outpatient!B:H,2,FALSE),IF(B75="","",IF(B75&gt;109,"Non-Reimbursable",IF(B75&lt;50,"Routine",""))))</f>
        <v/>
      </c>
    </row>
    <row r="76" spans="1:5" x14ac:dyDescent="0.35">
      <c r="A76" s="85"/>
      <c r="B76" s="86"/>
      <c r="C76" s="93"/>
      <c r="D76" s="88"/>
      <c r="E76" s="89" t="str">
        <f>IFERROR(VLOOKUP(B76,Outpatient!B:H,2,FALSE),IF(B76="","",IF(B76&gt;109,"Non-Reimbursable",IF(B76&lt;50,"Routine",""))))</f>
        <v/>
      </c>
    </row>
    <row r="77" spans="1:5" x14ac:dyDescent="0.35">
      <c r="A77" s="85"/>
      <c r="B77" s="86"/>
      <c r="C77" s="93"/>
      <c r="D77" s="88"/>
      <c r="E77" s="89" t="str">
        <f>IFERROR(VLOOKUP(B77,Outpatient!B:H,2,FALSE),IF(B77="","",IF(B77&gt;109,"Non-Reimbursable",IF(B77&lt;50,"Routine",""))))</f>
        <v/>
      </c>
    </row>
    <row r="78" spans="1:5" x14ac:dyDescent="0.35">
      <c r="A78" s="85"/>
      <c r="B78" s="86"/>
      <c r="C78" s="93"/>
      <c r="D78" s="88"/>
      <c r="E78" s="89" t="str">
        <f>IFERROR(VLOOKUP(B78,Outpatient!B:H,2,FALSE),IF(B78="","",IF(B78&gt;109,"Non-Reimbursable",IF(B78&lt;50,"Routine",""))))</f>
        <v/>
      </c>
    </row>
    <row r="79" spans="1:5" x14ac:dyDescent="0.35">
      <c r="A79" s="85"/>
      <c r="B79" s="86"/>
      <c r="C79" s="93"/>
      <c r="D79" s="88"/>
      <c r="E79" s="89" t="str">
        <f>IFERROR(VLOOKUP(B79,Outpatient!B:H,2,FALSE),IF(B79="","",IF(B79&gt;109,"Non-Reimbursable",IF(B79&lt;50,"Routine",""))))</f>
        <v/>
      </c>
    </row>
    <row r="80" spans="1:5" x14ac:dyDescent="0.35">
      <c r="A80" s="85"/>
      <c r="B80" s="86"/>
      <c r="C80" s="93"/>
      <c r="D80" s="88"/>
      <c r="E80" s="89" t="str">
        <f>IFERROR(VLOOKUP(B80,Outpatient!B:H,2,FALSE),IF(B80="","",IF(B80&gt;109,"Non-Reimbursable",IF(B80&lt;50,"Routine",""))))</f>
        <v/>
      </c>
    </row>
    <row r="81" spans="1:5" x14ac:dyDescent="0.35">
      <c r="A81" s="85"/>
      <c r="B81" s="86"/>
      <c r="C81" s="93"/>
      <c r="D81" s="88"/>
      <c r="E81" s="89" t="str">
        <f>IFERROR(VLOOKUP(B81,Outpatient!B:H,2,FALSE),IF(B81="","",IF(B81&gt;109,"Non-Reimbursable",IF(B81&lt;50,"Routine",""))))</f>
        <v/>
      </c>
    </row>
    <row r="82" spans="1:5" x14ac:dyDescent="0.35">
      <c r="A82" s="85"/>
      <c r="B82" s="86"/>
      <c r="C82" s="93"/>
      <c r="D82" s="88"/>
      <c r="E82" s="89" t="str">
        <f>IFERROR(VLOOKUP(B82,Outpatient!B:H,2,FALSE),IF(B82="","",IF(B82&gt;109,"Non-Reimbursable",IF(B82&lt;50,"Routine",""))))</f>
        <v/>
      </c>
    </row>
    <row r="83" spans="1:5" x14ac:dyDescent="0.35">
      <c r="A83" s="85"/>
      <c r="B83" s="86"/>
      <c r="C83" s="93"/>
      <c r="D83" s="88"/>
      <c r="E83" s="89" t="str">
        <f>IFERROR(VLOOKUP(B83,Outpatient!B:H,2,FALSE),IF(B83="","",IF(B83&gt;109,"Non-Reimbursable",IF(B83&lt;50,"Routine",""))))</f>
        <v/>
      </c>
    </row>
    <row r="84" spans="1:5" x14ac:dyDescent="0.35">
      <c r="A84" s="85"/>
      <c r="B84" s="86"/>
      <c r="C84" s="93"/>
      <c r="D84" s="88"/>
      <c r="E84" s="89" t="str">
        <f>IFERROR(VLOOKUP(B84,Outpatient!B:H,2,FALSE),IF(B84="","",IF(B84&gt;109,"Non-Reimbursable",IF(B84&lt;50,"Routine",""))))</f>
        <v/>
      </c>
    </row>
    <row r="85" spans="1:5" x14ac:dyDescent="0.35">
      <c r="A85" s="85"/>
      <c r="B85" s="86"/>
      <c r="C85" s="93"/>
      <c r="D85" s="88"/>
      <c r="E85" s="89" t="str">
        <f>IFERROR(VLOOKUP(B85,Outpatient!B:H,2,FALSE),IF(B85="","",IF(B85&gt;109,"Non-Reimbursable",IF(B85&lt;50,"Routine",""))))</f>
        <v/>
      </c>
    </row>
    <row r="86" spans="1:5" x14ac:dyDescent="0.35">
      <c r="A86" s="85"/>
      <c r="B86" s="86"/>
      <c r="C86" s="93"/>
      <c r="D86" s="88"/>
      <c r="E86" s="89" t="str">
        <f>IFERROR(VLOOKUP(B86,Outpatient!B:H,2,FALSE),IF(B86="","",IF(B86&gt;109,"Non-Reimbursable",IF(B86&lt;50,"Routine",""))))</f>
        <v/>
      </c>
    </row>
    <row r="87" spans="1:5" x14ac:dyDescent="0.35">
      <c r="A87" s="85"/>
      <c r="B87" s="86"/>
      <c r="C87" s="93"/>
      <c r="D87" s="88"/>
      <c r="E87" s="89" t="str">
        <f>IFERROR(VLOOKUP(B87,Outpatient!B:H,2,FALSE),IF(B87="","",IF(B87&gt;109,"Non-Reimbursable",IF(B87&lt;50,"Routine",""))))</f>
        <v/>
      </c>
    </row>
    <row r="88" spans="1:5" x14ac:dyDescent="0.35">
      <c r="A88" s="85"/>
      <c r="B88" s="86"/>
      <c r="C88" s="93"/>
      <c r="D88" s="88"/>
      <c r="E88" s="89" t="str">
        <f>IFERROR(VLOOKUP(B88,Outpatient!B:H,2,FALSE),IF(B88="","",IF(B88&gt;109,"Non-Reimbursable",IF(B88&lt;50,"Routine",""))))</f>
        <v/>
      </c>
    </row>
    <row r="89" spans="1:5" x14ac:dyDescent="0.35">
      <c r="A89" s="85"/>
      <c r="B89" s="86"/>
      <c r="C89" s="93"/>
      <c r="D89" s="88"/>
      <c r="E89" s="89" t="str">
        <f>IFERROR(VLOOKUP(B89,Outpatient!B:H,2,FALSE),IF(B89="","",IF(B89&gt;109,"Non-Reimbursable",IF(B89&lt;50,"Routine",""))))</f>
        <v/>
      </c>
    </row>
    <row r="90" spans="1:5" x14ac:dyDescent="0.35">
      <c r="A90" s="85"/>
      <c r="B90" s="86"/>
      <c r="C90" s="93"/>
      <c r="D90" s="88"/>
      <c r="E90" s="89" t="str">
        <f>IFERROR(VLOOKUP(B90,Outpatient!B:H,2,FALSE),IF(B90="","",IF(B90&gt;109,"Non-Reimbursable",IF(B90&lt;50,"Routine",""))))</f>
        <v/>
      </c>
    </row>
    <row r="91" spans="1:5" x14ac:dyDescent="0.35">
      <c r="A91" s="85"/>
      <c r="B91" s="86"/>
      <c r="C91" s="93"/>
      <c r="D91" s="88"/>
      <c r="E91" s="89" t="str">
        <f>IFERROR(VLOOKUP(B91,Outpatient!B:H,2,FALSE),IF(B91="","",IF(B91&gt;109,"Non-Reimbursable",IF(B91&lt;50,"Routine",""))))</f>
        <v/>
      </c>
    </row>
    <row r="92" spans="1:5" x14ac:dyDescent="0.35">
      <c r="A92" s="85"/>
      <c r="B92" s="86"/>
      <c r="C92" s="93"/>
      <c r="D92" s="88"/>
      <c r="E92" s="89" t="str">
        <f>IFERROR(VLOOKUP(B92,Outpatient!B:H,2,FALSE),IF(B92="","",IF(B92&gt;109,"Non-Reimbursable",IF(B92&lt;50,"Routine",""))))</f>
        <v/>
      </c>
    </row>
    <row r="93" spans="1:5" x14ac:dyDescent="0.35">
      <c r="A93" s="85"/>
      <c r="B93" s="86"/>
      <c r="C93" s="93"/>
      <c r="D93" s="88"/>
      <c r="E93" s="89" t="str">
        <f>IFERROR(VLOOKUP(B93,Outpatient!B:H,2,FALSE),IF(B93="","",IF(B93&gt;109,"Non-Reimbursable",IF(B93&lt;50,"Routine",""))))</f>
        <v/>
      </c>
    </row>
    <row r="94" spans="1:5" x14ac:dyDescent="0.35">
      <c r="A94" s="85"/>
      <c r="B94" s="86"/>
      <c r="C94" s="93"/>
      <c r="D94" s="88"/>
      <c r="E94" s="89" t="str">
        <f>IFERROR(VLOOKUP(B94,Outpatient!B:H,2,FALSE),IF(B94="","",IF(B94&gt;109,"Non-Reimbursable",IF(B94&lt;50,"Routine",""))))</f>
        <v/>
      </c>
    </row>
    <row r="95" spans="1:5" x14ac:dyDescent="0.35">
      <c r="A95" s="85"/>
      <c r="B95" s="86"/>
      <c r="C95" s="93"/>
      <c r="D95" s="88"/>
      <c r="E95" s="89" t="str">
        <f>IFERROR(VLOOKUP(B95,Outpatient!B:H,2,FALSE),IF(B95="","",IF(B95&gt;109,"Non-Reimbursable",IF(B95&lt;50,"Routine",""))))</f>
        <v/>
      </c>
    </row>
    <row r="96" spans="1:5" x14ac:dyDescent="0.35">
      <c r="A96" s="85"/>
      <c r="B96" s="86"/>
      <c r="C96" s="93"/>
      <c r="D96" s="88"/>
      <c r="E96" s="89" t="str">
        <f>IFERROR(VLOOKUP(B96,Outpatient!B:H,2,FALSE),IF(B96="","",IF(B96&gt;109,"Non-Reimbursable",IF(B96&lt;50,"Routine",""))))</f>
        <v/>
      </c>
    </row>
    <row r="97" spans="1:5" x14ac:dyDescent="0.35">
      <c r="A97" s="85"/>
      <c r="B97" s="86"/>
      <c r="C97" s="93"/>
      <c r="D97" s="88"/>
      <c r="E97" s="89" t="str">
        <f>IFERROR(VLOOKUP(B97,Outpatient!B:H,2,FALSE),IF(B97="","",IF(B97&gt;109,"Non-Reimbursable",IF(B97&lt;50,"Routine",""))))</f>
        <v/>
      </c>
    </row>
    <row r="98" spans="1:5" x14ac:dyDescent="0.35">
      <c r="A98" s="85"/>
      <c r="B98" s="86"/>
      <c r="C98" s="93"/>
      <c r="D98" s="88"/>
      <c r="E98" s="89" t="str">
        <f>IFERROR(VLOOKUP(B98,Outpatient!B:H,2,FALSE),IF(B98="","",IF(B98&gt;109,"Non-Reimbursable",IF(B98&lt;50,"Routine",""))))</f>
        <v/>
      </c>
    </row>
    <row r="99" spans="1:5" x14ac:dyDescent="0.35">
      <c r="A99" s="85"/>
      <c r="B99" s="86"/>
      <c r="C99" s="93"/>
      <c r="D99" s="88"/>
      <c r="E99" s="89" t="str">
        <f>IFERROR(VLOOKUP(B99,Outpatient!B:H,2,FALSE),IF(B99="","",IF(B99&gt;109,"Non-Reimbursable",IF(B99&lt;50,"Routine",""))))</f>
        <v/>
      </c>
    </row>
    <row r="100" spans="1:5" x14ac:dyDescent="0.35">
      <c r="A100" s="85"/>
      <c r="B100" s="86"/>
      <c r="C100" s="93"/>
      <c r="D100" s="88"/>
      <c r="E100" s="89" t="str">
        <f>IFERROR(VLOOKUP(B100,Outpatient!B:H,2,FALSE),IF(B100="","",IF(B100&gt;109,"Non-Reimbursable",IF(B100&lt;50,"Routine",""))))</f>
        <v/>
      </c>
    </row>
    <row r="101" spans="1:5" x14ac:dyDescent="0.35">
      <c r="A101" s="85"/>
      <c r="B101" s="86"/>
      <c r="C101" s="93"/>
      <c r="D101" s="88"/>
      <c r="E101" s="89" t="str">
        <f>IFERROR(VLOOKUP(B101,Outpatient!B:H,2,FALSE),IF(B101="","",IF(B101&gt;109,"Non-Reimbursable",IF(B101&lt;50,"Routine",""))))</f>
        <v/>
      </c>
    </row>
    <row r="102" spans="1:5" x14ac:dyDescent="0.35">
      <c r="A102" s="85"/>
      <c r="B102" s="86"/>
      <c r="C102" s="93"/>
      <c r="D102" s="88"/>
      <c r="E102" s="89" t="str">
        <f>IFERROR(VLOOKUP(B102,Outpatient!B:H,2,FALSE),IF(B102="","",IF(B102&gt;109,"Non-Reimbursable",IF(B102&lt;50,"Routine",""))))</f>
        <v/>
      </c>
    </row>
    <row r="103" spans="1:5" x14ac:dyDescent="0.35">
      <c r="A103" s="85"/>
      <c r="B103" s="86"/>
      <c r="C103" s="93"/>
      <c r="D103" s="88"/>
      <c r="E103" s="89" t="str">
        <f>IFERROR(VLOOKUP(B103,Outpatient!B:H,2,FALSE),IF(B103="","",IF(B103&gt;109,"Non-Reimbursable",IF(B103&lt;50,"Routine",""))))</f>
        <v/>
      </c>
    </row>
    <row r="104" spans="1:5" x14ac:dyDescent="0.35">
      <c r="A104" s="85"/>
      <c r="B104" s="86"/>
      <c r="C104" s="93"/>
      <c r="D104" s="88"/>
      <c r="E104" s="89" t="str">
        <f>IFERROR(VLOOKUP(B104,Outpatient!B:H,2,FALSE),IF(B104="","",IF(B104&gt;109,"Non-Reimbursable",IF(B104&lt;50,"Routine",""))))</f>
        <v/>
      </c>
    </row>
    <row r="105" spans="1:5" x14ac:dyDescent="0.35">
      <c r="A105" s="85"/>
      <c r="B105" s="86"/>
      <c r="C105" s="93"/>
      <c r="D105" s="88"/>
      <c r="E105" s="89" t="str">
        <f>IFERROR(VLOOKUP(B105,Outpatient!B:H,2,FALSE),IF(B105="","",IF(B105&gt;109,"Non-Reimbursable",IF(B105&lt;50,"Routine",""))))</f>
        <v/>
      </c>
    </row>
    <row r="106" spans="1:5" x14ac:dyDescent="0.35">
      <c r="A106" s="85"/>
      <c r="B106" s="86"/>
      <c r="C106" s="93"/>
      <c r="D106" s="88"/>
      <c r="E106" s="89" t="str">
        <f>IFERROR(VLOOKUP(B106,Outpatient!B:H,2,FALSE),IF(B106="","",IF(B106&gt;109,"Non-Reimbursable",IF(B106&lt;50,"Routine",""))))</f>
        <v/>
      </c>
    </row>
    <row r="107" spans="1:5" x14ac:dyDescent="0.35">
      <c r="A107" s="85"/>
      <c r="B107" s="86"/>
      <c r="C107" s="93"/>
      <c r="D107" s="88"/>
      <c r="E107" s="89" t="str">
        <f>IFERROR(VLOOKUP(B107,Outpatient!B:H,2,FALSE),IF(B107="","",IF(B107&gt;109,"Non-Reimbursable",IF(B107&lt;50,"Routine",""))))</f>
        <v/>
      </c>
    </row>
    <row r="108" spans="1:5" x14ac:dyDescent="0.35">
      <c r="A108" s="85"/>
      <c r="B108" s="86"/>
      <c r="C108" s="93"/>
      <c r="D108" s="88"/>
      <c r="E108" s="89" t="str">
        <f>IFERROR(VLOOKUP(B108,Outpatient!B:H,2,FALSE),IF(B108="","",IF(B108&gt;109,"Non-Reimbursable",IF(B108&lt;50,"Routine",""))))</f>
        <v/>
      </c>
    </row>
    <row r="109" spans="1:5" x14ac:dyDescent="0.35">
      <c r="A109" s="85"/>
      <c r="B109" s="86"/>
      <c r="C109" s="93"/>
      <c r="D109" s="88"/>
      <c r="E109" s="89" t="str">
        <f>IFERROR(VLOOKUP(B109,Outpatient!B:H,2,FALSE),IF(B109="","",IF(B109&gt;109,"Non-Reimbursable",IF(B109&lt;50,"Routine",""))))</f>
        <v/>
      </c>
    </row>
    <row r="110" spans="1:5" x14ac:dyDescent="0.35">
      <c r="A110" s="85"/>
      <c r="B110" s="86"/>
      <c r="C110" s="93"/>
      <c r="D110" s="88"/>
      <c r="E110" s="89" t="str">
        <f>IFERROR(VLOOKUP(B110,Outpatient!B:H,2,FALSE),IF(B110="","",IF(B110&gt;109,"Non-Reimbursable",IF(B110&lt;50,"Routine",""))))</f>
        <v/>
      </c>
    </row>
    <row r="111" spans="1:5" x14ac:dyDescent="0.35">
      <c r="A111" s="85"/>
      <c r="B111" s="86"/>
      <c r="C111" s="93"/>
      <c r="D111" s="88"/>
      <c r="E111" s="89" t="str">
        <f>IFERROR(VLOOKUP(B111,Outpatient!B:H,2,FALSE),IF(B111="","",IF(B111&gt;109,"Non-Reimbursable",IF(B111&lt;50,"Routine",""))))</f>
        <v/>
      </c>
    </row>
    <row r="112" spans="1:5" x14ac:dyDescent="0.35">
      <c r="A112" s="85"/>
      <c r="B112" s="86"/>
      <c r="C112" s="93"/>
      <c r="D112" s="88"/>
      <c r="E112" s="89" t="str">
        <f>IFERROR(VLOOKUP(B112,Outpatient!B:H,2,FALSE),IF(B112="","",IF(B112&gt;109,"Non-Reimbursable",IF(B112&lt;50,"Routine",""))))</f>
        <v/>
      </c>
    </row>
    <row r="113" spans="1:5" x14ac:dyDescent="0.35">
      <c r="A113" s="85"/>
      <c r="B113" s="86"/>
      <c r="C113" s="93"/>
      <c r="D113" s="88"/>
      <c r="E113" s="89" t="str">
        <f>IFERROR(VLOOKUP(B113,Outpatient!B:H,2,FALSE),IF(B113="","",IF(B113&gt;109,"Non-Reimbursable",IF(B113&lt;50,"Routine",""))))</f>
        <v/>
      </c>
    </row>
    <row r="114" spans="1:5" x14ac:dyDescent="0.35">
      <c r="A114" s="85"/>
      <c r="B114" s="86"/>
      <c r="C114" s="93"/>
      <c r="D114" s="88"/>
      <c r="E114" s="89" t="str">
        <f>IFERROR(VLOOKUP(B114,Outpatient!B:H,2,FALSE),IF(B114="","",IF(B114&gt;109,"Non-Reimbursable",IF(B114&lt;50,"Routine",""))))</f>
        <v/>
      </c>
    </row>
    <row r="115" spans="1:5" x14ac:dyDescent="0.35">
      <c r="A115" s="85"/>
      <c r="B115" s="86"/>
      <c r="C115" s="93"/>
      <c r="D115" s="88"/>
      <c r="E115" s="89" t="str">
        <f>IFERROR(VLOOKUP(B115,Outpatient!B:H,2,FALSE),IF(B115="","",IF(B115&gt;109,"Non-Reimbursable",IF(B115&lt;50,"Routine",""))))</f>
        <v/>
      </c>
    </row>
    <row r="116" spans="1:5" x14ac:dyDescent="0.35">
      <c r="A116" s="85"/>
      <c r="B116" s="86"/>
      <c r="C116" s="93"/>
      <c r="D116" s="88"/>
      <c r="E116" s="89" t="str">
        <f>IFERROR(VLOOKUP(B116,Outpatient!B:H,2,FALSE),IF(B116="","",IF(B116&gt;109,"Non-Reimbursable",IF(B116&lt;50,"Routine",""))))</f>
        <v/>
      </c>
    </row>
    <row r="117" spans="1:5" x14ac:dyDescent="0.35">
      <c r="A117" s="85"/>
      <c r="B117" s="86"/>
      <c r="C117" s="93"/>
      <c r="D117" s="88"/>
      <c r="E117" s="89" t="str">
        <f>IFERROR(VLOOKUP(B117,Outpatient!B:H,2,FALSE),IF(B117="","",IF(B117&gt;109,"Non-Reimbursable",IF(B117&lt;50,"Routine",""))))</f>
        <v/>
      </c>
    </row>
    <row r="118" spans="1:5" x14ac:dyDescent="0.35">
      <c r="A118" s="85"/>
      <c r="B118" s="86"/>
      <c r="C118" s="93"/>
      <c r="D118" s="88"/>
      <c r="E118" s="89" t="str">
        <f>IFERROR(VLOOKUP(B118,Outpatient!B:H,2,FALSE),IF(B118="","",IF(B118&gt;109,"Non-Reimbursable",IF(B118&lt;50,"Routine",""))))</f>
        <v/>
      </c>
    </row>
    <row r="119" spans="1:5" x14ac:dyDescent="0.35">
      <c r="A119" s="85"/>
      <c r="B119" s="86"/>
      <c r="C119" s="93"/>
      <c r="D119" s="88"/>
      <c r="E119" s="89" t="str">
        <f>IFERROR(VLOOKUP(B119,Outpatient!B:H,2,FALSE),IF(B119="","",IF(B119&gt;109,"Non-Reimbursable",IF(B119&lt;50,"Routine",""))))</f>
        <v/>
      </c>
    </row>
    <row r="120" spans="1:5" x14ac:dyDescent="0.35">
      <c r="A120" s="85"/>
      <c r="B120" s="86"/>
      <c r="C120" s="93"/>
      <c r="D120" s="88"/>
      <c r="E120" s="89" t="str">
        <f>IFERROR(VLOOKUP(B120,Outpatient!B:H,2,FALSE),IF(B120="","",IF(B120&gt;109,"Non-Reimbursable",IF(B120&lt;50,"Routine",""))))</f>
        <v/>
      </c>
    </row>
    <row r="121" spans="1:5" x14ac:dyDescent="0.35">
      <c r="A121" s="85"/>
      <c r="B121" s="86"/>
      <c r="C121" s="93"/>
      <c r="D121" s="88"/>
      <c r="E121" s="89" t="str">
        <f>IFERROR(VLOOKUP(B121,Outpatient!B:H,2,FALSE),IF(B121="","",IF(B121&gt;109,"Non-Reimbursable",IF(B121&lt;50,"Routine",""))))</f>
        <v/>
      </c>
    </row>
    <row r="122" spans="1:5" x14ac:dyDescent="0.35">
      <c r="A122" s="85"/>
      <c r="B122" s="86"/>
      <c r="C122" s="93"/>
      <c r="D122" s="88"/>
      <c r="E122" s="89" t="str">
        <f>IFERROR(VLOOKUP(B122,Outpatient!B:H,2,FALSE),IF(B122="","",IF(B122&gt;109,"Non-Reimbursable",IF(B122&lt;50,"Routine",""))))</f>
        <v/>
      </c>
    </row>
    <row r="123" spans="1:5" x14ac:dyDescent="0.35">
      <c r="A123" s="85"/>
      <c r="B123" s="86"/>
      <c r="C123" s="93"/>
      <c r="D123" s="88"/>
      <c r="E123" s="89" t="str">
        <f>IFERROR(VLOOKUP(B123,Outpatient!B:H,2,FALSE),IF(B123="","",IF(B123&gt;109,"Non-Reimbursable",IF(B123&lt;50,"Routine",""))))</f>
        <v/>
      </c>
    </row>
    <row r="124" spans="1:5" x14ac:dyDescent="0.35">
      <c r="A124" s="85"/>
      <c r="B124" s="86"/>
      <c r="C124" s="93"/>
      <c r="D124" s="88"/>
      <c r="E124" s="89" t="str">
        <f>IFERROR(VLOOKUP(B124,Outpatient!B:H,2,FALSE),IF(B124="","",IF(B124&gt;109,"Non-Reimbursable",IF(B124&lt;50,"Routine",""))))</f>
        <v/>
      </c>
    </row>
    <row r="125" spans="1:5" x14ac:dyDescent="0.35">
      <c r="A125" s="85"/>
      <c r="B125" s="86"/>
      <c r="C125" s="93"/>
      <c r="D125" s="88"/>
      <c r="E125" s="89" t="str">
        <f>IFERROR(VLOOKUP(B125,Outpatient!B:H,2,FALSE),IF(B125="","",IF(B125&gt;109,"Non-Reimbursable",IF(B125&lt;50,"Routine",""))))</f>
        <v/>
      </c>
    </row>
    <row r="126" spans="1:5" x14ac:dyDescent="0.35">
      <c r="A126" s="85"/>
      <c r="B126" s="86"/>
      <c r="C126" s="93"/>
      <c r="D126" s="88"/>
      <c r="E126" s="89" t="str">
        <f>IFERROR(VLOOKUP(B126,Outpatient!B:H,2,FALSE),IF(B126="","",IF(B126&gt;109,"Non-Reimbursable",IF(B126&lt;50,"Routine",""))))</f>
        <v/>
      </c>
    </row>
    <row r="127" spans="1:5" x14ac:dyDescent="0.35">
      <c r="A127" s="85"/>
      <c r="B127" s="86"/>
      <c r="C127" s="93"/>
      <c r="D127" s="88"/>
      <c r="E127" s="89" t="str">
        <f>IFERROR(VLOOKUP(B127,Outpatient!B:H,2,FALSE),IF(B127="","",IF(B127&gt;109,"Non-Reimbursable",IF(B127&lt;50,"Routine",""))))</f>
        <v/>
      </c>
    </row>
    <row r="128" spans="1:5" x14ac:dyDescent="0.35">
      <c r="A128" s="85"/>
      <c r="B128" s="86"/>
      <c r="C128" s="87"/>
      <c r="D128" s="88"/>
      <c r="E128" s="89" t="str">
        <f>IFERROR(VLOOKUP(B128,Outpatient!B:H,2,FALSE),IF(B128="","",IF(B128&gt;109,"Non-Reimbursable",IF(B128&lt;50,"Routine",""))))</f>
        <v/>
      </c>
    </row>
    <row r="129" spans="1:5" x14ac:dyDescent="0.35">
      <c r="A129" s="85"/>
      <c r="B129" s="86"/>
      <c r="C129" s="87"/>
      <c r="D129" s="88"/>
      <c r="E129" s="89" t="str">
        <f>IFERROR(VLOOKUP(B129,Outpatient!B:H,2,FALSE),IF(B129="","",IF(B129&gt;109,"Non-Reimbursable",IF(B129&lt;50,"Routine",""))))</f>
        <v/>
      </c>
    </row>
    <row r="130" spans="1:5" x14ac:dyDescent="0.35">
      <c r="A130" s="85"/>
      <c r="B130" s="86"/>
      <c r="C130" s="87"/>
      <c r="D130" s="88"/>
      <c r="E130" s="89" t="str">
        <f>IFERROR(VLOOKUP(B130,Outpatient!B:H,2,FALSE),IF(B130="","",IF(B130&gt;109,"Non-Reimbursable",IF(B130&lt;50,"Routine",""))))</f>
        <v/>
      </c>
    </row>
    <row r="131" spans="1:5" x14ac:dyDescent="0.35">
      <c r="A131" s="85"/>
      <c r="B131" s="86"/>
      <c r="C131" s="87"/>
      <c r="D131" s="88"/>
      <c r="E131" s="89" t="str">
        <f>IFERROR(VLOOKUP(B131,Outpatient!B:H,2,FALSE),IF(B131="","",IF(B131&gt;109,"Non-Reimbursable",IF(B131&lt;50,"Routine",""))))</f>
        <v/>
      </c>
    </row>
    <row r="132" spans="1:5" x14ac:dyDescent="0.35">
      <c r="A132" s="85"/>
      <c r="B132" s="86"/>
      <c r="C132" s="87"/>
      <c r="D132" s="88"/>
      <c r="E132" s="89" t="str">
        <f>IFERROR(VLOOKUP(B132,Outpatient!B:H,2,FALSE),IF(B132="","",IF(B132&gt;109,"Non-Reimbursable",IF(B132&lt;50,"Routine",""))))</f>
        <v/>
      </c>
    </row>
    <row r="133" spans="1:5" x14ac:dyDescent="0.35">
      <c r="A133" s="85"/>
      <c r="B133" s="86"/>
      <c r="C133" s="87"/>
      <c r="D133" s="88"/>
      <c r="E133" s="89" t="str">
        <f>IFERROR(VLOOKUP(B133,Outpatient!B:H,2,FALSE),IF(B133="","",IF(B133&gt;109,"Non-Reimbursable",IF(B133&lt;50,"Routine",""))))</f>
        <v/>
      </c>
    </row>
    <row r="134" spans="1:5" x14ac:dyDescent="0.35">
      <c r="A134" s="85"/>
      <c r="B134" s="86"/>
      <c r="C134" s="87"/>
      <c r="D134" s="88"/>
      <c r="E134" s="89" t="str">
        <f>IFERROR(VLOOKUP(B134,Outpatient!B:H,2,FALSE),IF(B134="","",IF(B134&gt;109,"Non-Reimbursable",IF(B134&lt;50,"Routine",""))))</f>
        <v/>
      </c>
    </row>
    <row r="135" spans="1:5" x14ac:dyDescent="0.35">
      <c r="A135" s="85"/>
      <c r="B135" s="86"/>
      <c r="C135" s="87"/>
      <c r="D135" s="88"/>
      <c r="E135" s="89" t="str">
        <f>IFERROR(VLOOKUP(B135,Outpatient!B:H,2,FALSE),IF(B135="","",IF(B135&gt;109,"Non-Reimbursable",IF(B135&lt;50,"Routine",""))))</f>
        <v/>
      </c>
    </row>
    <row r="136" spans="1:5" x14ac:dyDescent="0.35">
      <c r="A136" s="85"/>
      <c r="B136" s="86"/>
      <c r="C136" s="87"/>
      <c r="D136" s="88"/>
      <c r="E136" s="89" t="str">
        <f>IFERROR(VLOOKUP(B136,Outpatient!B:H,2,FALSE),IF(B136="","",IF(B136&gt;109,"Non-Reimbursable",IF(B136&lt;50,"Routine",""))))</f>
        <v/>
      </c>
    </row>
    <row r="137" spans="1:5" x14ac:dyDescent="0.35">
      <c r="A137" s="85"/>
      <c r="B137" s="86"/>
      <c r="C137" s="87"/>
      <c r="D137" s="88"/>
      <c r="E137" s="89" t="str">
        <f>IFERROR(VLOOKUP(B137,Outpatient!B:H,2,FALSE),IF(B137="","",IF(B137&gt;109,"Non-Reimbursable",IF(B137&lt;50,"Routine",""))))</f>
        <v/>
      </c>
    </row>
    <row r="138" spans="1:5" x14ac:dyDescent="0.35">
      <c r="A138" s="85"/>
      <c r="B138" s="86"/>
      <c r="C138" s="87"/>
      <c r="D138" s="88"/>
      <c r="E138" s="89" t="str">
        <f>IFERROR(VLOOKUP(B138,Outpatient!B:H,2,FALSE),IF(B138="","",IF(B138&gt;109,"Non-Reimbursable",IF(B138&lt;50,"Routine",""))))</f>
        <v/>
      </c>
    </row>
    <row r="139" spans="1:5" x14ac:dyDescent="0.35">
      <c r="A139" s="85"/>
      <c r="B139" s="86"/>
      <c r="C139" s="87"/>
      <c r="D139" s="88"/>
      <c r="E139" s="89" t="str">
        <f>IFERROR(VLOOKUP(B139,Outpatient!B:H,2,FALSE),IF(B139="","",IF(B139&gt;109,"Non-Reimbursable",IF(B139&lt;50,"Routine",""))))</f>
        <v/>
      </c>
    </row>
    <row r="140" spans="1:5" x14ac:dyDescent="0.35">
      <c r="A140" s="85"/>
      <c r="B140" s="86"/>
      <c r="C140" s="87"/>
      <c r="D140" s="88"/>
      <c r="E140" s="89" t="str">
        <f>IFERROR(VLOOKUP(B140,Outpatient!B:H,2,FALSE),IF(B140="","",IF(B140&gt;109,"Non-Reimbursable",IF(B140&lt;50,"Routine",""))))</f>
        <v/>
      </c>
    </row>
    <row r="141" spans="1:5" x14ac:dyDescent="0.35">
      <c r="A141" s="85"/>
      <c r="B141" s="86"/>
      <c r="C141" s="87"/>
      <c r="D141" s="88"/>
      <c r="E141" s="89" t="str">
        <f>IFERROR(VLOOKUP(B141,Outpatient!B:H,2,FALSE),IF(B141="","",IF(B141&gt;109,"Non-Reimbursable",IF(B141&lt;50,"Routine",""))))</f>
        <v/>
      </c>
    </row>
    <row r="142" spans="1:5" x14ac:dyDescent="0.35">
      <c r="A142" s="85"/>
      <c r="B142" s="86"/>
      <c r="C142" s="87"/>
      <c r="D142" s="88"/>
      <c r="E142" s="89" t="str">
        <f>IFERROR(VLOOKUP(B142,Outpatient!B:H,2,FALSE),IF(B142="","",IF(B142&gt;109,"Non-Reimbursable",IF(B142&lt;50,"Routine",""))))</f>
        <v/>
      </c>
    </row>
    <row r="143" spans="1:5" x14ac:dyDescent="0.35">
      <c r="A143" s="85"/>
      <c r="B143" s="86"/>
      <c r="C143" s="87"/>
      <c r="D143" s="88"/>
      <c r="E143" s="89" t="str">
        <f>IFERROR(VLOOKUP(B143,Outpatient!B:H,2,FALSE),IF(B143="","",IF(B143&gt;109,"Non-Reimbursable",IF(B143&lt;50,"Routine",""))))</f>
        <v/>
      </c>
    </row>
    <row r="144" spans="1:5" x14ac:dyDescent="0.35">
      <c r="A144" s="85"/>
      <c r="B144" s="86"/>
      <c r="C144" s="87"/>
      <c r="D144" s="88"/>
      <c r="E144" s="89" t="str">
        <f>IFERROR(VLOOKUP(B144,Outpatient!B:H,2,FALSE),IF(B144="","",IF(B144&gt;109,"Non-Reimbursable",IF(B144&lt;50,"Routine",""))))</f>
        <v/>
      </c>
    </row>
    <row r="145" spans="1:5" x14ac:dyDescent="0.35">
      <c r="A145" s="85"/>
      <c r="B145" s="86"/>
      <c r="C145" s="87"/>
      <c r="D145" s="88"/>
      <c r="E145" s="89" t="str">
        <f>IFERROR(VLOOKUP(B145,Outpatient!B:H,2,FALSE),IF(B145="","",IF(B145&gt;109,"Non-Reimbursable",IF(B145&lt;50,"Routine",""))))</f>
        <v/>
      </c>
    </row>
    <row r="146" spans="1:5" x14ac:dyDescent="0.35">
      <c r="A146" s="85"/>
      <c r="B146" s="86"/>
      <c r="C146" s="87"/>
      <c r="D146" s="88"/>
      <c r="E146" s="89" t="str">
        <f>IFERROR(VLOOKUP(B146,Outpatient!B:H,2,FALSE),IF(B146="","",IF(B146&gt;109,"Non-Reimbursable",IF(B146&lt;50,"Routine",""))))</f>
        <v/>
      </c>
    </row>
    <row r="147" spans="1:5" x14ac:dyDescent="0.35">
      <c r="A147" s="85"/>
      <c r="B147" s="86"/>
      <c r="C147" s="87"/>
      <c r="D147" s="88"/>
      <c r="E147" s="89" t="str">
        <f>IFERROR(VLOOKUP(B147,Outpatient!B:H,2,FALSE),IF(B147="","",IF(B147&gt;109,"Non-Reimbursable",IF(B147&lt;50,"Routine",""))))</f>
        <v/>
      </c>
    </row>
    <row r="148" spans="1:5" x14ac:dyDescent="0.35">
      <c r="A148" s="85"/>
      <c r="B148" s="86"/>
      <c r="C148" s="87"/>
      <c r="D148" s="88"/>
      <c r="E148" s="89" t="str">
        <f>IFERROR(VLOOKUP(B148,Outpatient!B:H,2,FALSE),IF(B148="","",IF(B148&gt;109,"Non-Reimbursable",IF(B148&lt;50,"Routine",""))))</f>
        <v/>
      </c>
    </row>
    <row r="149" spans="1:5" x14ac:dyDescent="0.35">
      <c r="A149" s="85"/>
      <c r="B149" s="86"/>
      <c r="C149" s="87"/>
      <c r="D149" s="88"/>
      <c r="E149" s="89" t="str">
        <f>IFERROR(VLOOKUP(B149,Outpatient!B:H,2,FALSE),IF(B149="","",IF(B149&gt;109,"Non-Reimbursable",IF(B149&lt;50,"Routine",""))))</f>
        <v/>
      </c>
    </row>
    <row r="150" spans="1:5" x14ac:dyDescent="0.35">
      <c r="A150" s="85"/>
      <c r="B150" s="86"/>
      <c r="C150" s="87"/>
      <c r="D150" s="88"/>
      <c r="E150" s="89" t="str">
        <f>IFERROR(VLOOKUP(B150,Outpatient!B:H,2,FALSE),IF(B150="","",IF(B150&gt;109,"Non-Reimbursable",IF(B150&lt;50,"Routine",""))))</f>
        <v/>
      </c>
    </row>
    <row r="151" spans="1:5" x14ac:dyDescent="0.35">
      <c r="A151" s="85"/>
      <c r="B151" s="86"/>
      <c r="C151" s="87"/>
      <c r="D151" s="88"/>
      <c r="E151" s="89" t="str">
        <f>IFERROR(VLOOKUP(B151,Outpatient!B:H,2,FALSE),IF(B151="","",IF(B151&gt;109,"Non-Reimbursable",IF(B151&lt;50,"Routine",""))))</f>
        <v/>
      </c>
    </row>
    <row r="152" spans="1:5" x14ac:dyDescent="0.35">
      <c r="A152" s="85"/>
      <c r="B152" s="86"/>
      <c r="C152" s="87"/>
      <c r="D152" s="88"/>
      <c r="E152" s="89" t="str">
        <f>IFERROR(VLOOKUP(B152,Outpatient!B:H,2,FALSE),IF(B152="","",IF(B152&gt;109,"Non-Reimbursable",IF(B152&lt;50,"Routine",""))))</f>
        <v/>
      </c>
    </row>
    <row r="153" spans="1:5" x14ac:dyDescent="0.35">
      <c r="A153" s="85"/>
      <c r="B153" s="86"/>
      <c r="C153" s="87"/>
      <c r="D153" s="88"/>
      <c r="E153" s="89" t="str">
        <f>IFERROR(VLOOKUP(B153,Outpatient!B:H,2,FALSE),IF(B153="","",IF(B153&gt;109,"Non-Reimbursable",IF(B153&lt;50,"Routine",""))))</f>
        <v/>
      </c>
    </row>
    <row r="154" spans="1:5" x14ac:dyDescent="0.35">
      <c r="A154" s="85"/>
      <c r="B154" s="86"/>
      <c r="C154" s="87"/>
      <c r="D154" s="88"/>
      <c r="E154" s="89" t="str">
        <f>IFERROR(VLOOKUP(B154,Outpatient!B:H,2,FALSE),IF(B154="","",IF(B154&gt;109,"Non-Reimbursable",IF(B154&lt;50,"Routine",""))))</f>
        <v/>
      </c>
    </row>
    <row r="155" spans="1:5" x14ac:dyDescent="0.35">
      <c r="A155" s="85"/>
      <c r="B155" s="86"/>
      <c r="C155" s="87"/>
      <c r="D155" s="88"/>
      <c r="E155" s="89" t="str">
        <f>IFERROR(VLOOKUP(B155,Outpatient!B:H,2,FALSE),IF(B155="","",IF(B155&gt;109,"Non-Reimbursable",IF(B155&lt;50,"Routine",""))))</f>
        <v/>
      </c>
    </row>
    <row r="156" spans="1:5" x14ac:dyDescent="0.35">
      <c r="A156" s="85"/>
      <c r="B156" s="86"/>
      <c r="C156" s="87"/>
      <c r="D156" s="88"/>
      <c r="E156" s="89" t="str">
        <f>IFERROR(VLOOKUP(B156,Outpatient!B:H,2,FALSE),IF(B156="","",IF(B156&gt;109,"Non-Reimbursable",IF(B156&lt;50,"Routine",""))))</f>
        <v/>
      </c>
    </row>
    <row r="157" spans="1:5" x14ac:dyDescent="0.35">
      <c r="A157" s="85"/>
      <c r="B157" s="86"/>
      <c r="C157" s="87"/>
      <c r="D157" s="88"/>
      <c r="E157" s="89" t="str">
        <f>IFERROR(VLOOKUP(B157,Outpatient!B:H,2,FALSE),IF(B157="","",IF(B157&gt;109,"Non-Reimbursable",IF(B157&lt;50,"Routine",""))))</f>
        <v/>
      </c>
    </row>
    <row r="158" spans="1:5" x14ac:dyDescent="0.35">
      <c r="A158" s="85"/>
      <c r="B158" s="86"/>
      <c r="C158" s="87"/>
      <c r="D158" s="88"/>
      <c r="E158" s="89" t="str">
        <f>IFERROR(VLOOKUP(B158,Outpatient!B:H,2,FALSE),IF(B158="","",IF(B158&gt;109,"Non-Reimbursable",IF(B158&lt;50,"Routine",""))))</f>
        <v/>
      </c>
    </row>
    <row r="159" spans="1:5" x14ac:dyDescent="0.35">
      <c r="A159" s="85"/>
      <c r="B159" s="86"/>
      <c r="C159" s="87"/>
      <c r="D159" s="88"/>
      <c r="E159" s="89" t="str">
        <f>IFERROR(VLOOKUP(B159,Outpatient!B:H,2,FALSE),IF(B159="","",IF(B159&gt;109,"Non-Reimbursable",IF(B159&lt;50,"Routine",""))))</f>
        <v/>
      </c>
    </row>
    <row r="160" spans="1:5" x14ac:dyDescent="0.35">
      <c r="A160" s="85"/>
      <c r="B160" s="86"/>
      <c r="C160" s="87"/>
      <c r="D160" s="88"/>
      <c r="E160" s="89" t="str">
        <f>IFERROR(VLOOKUP(B160,Outpatient!B:H,2,FALSE),IF(B160="","",IF(B160&gt;109,"Non-Reimbursable",IF(B160&lt;50,"Routine",""))))</f>
        <v/>
      </c>
    </row>
    <row r="161" spans="1:5" x14ac:dyDescent="0.35">
      <c r="A161" s="85"/>
      <c r="B161" s="86"/>
      <c r="C161" s="87"/>
      <c r="D161" s="88"/>
      <c r="E161" s="89" t="str">
        <f>IFERROR(VLOOKUP(B161,Outpatient!B:H,2,FALSE),IF(B161="","",IF(B161&gt;109,"Non-Reimbursable",IF(B161&lt;50,"Routine",""))))</f>
        <v/>
      </c>
    </row>
    <row r="162" spans="1:5" x14ac:dyDescent="0.35">
      <c r="A162" s="85"/>
      <c r="B162" s="86"/>
      <c r="C162" s="87"/>
      <c r="D162" s="88"/>
      <c r="E162" s="89" t="str">
        <f>IFERROR(VLOOKUP(B162,Outpatient!B:H,2,FALSE),IF(B162="","",IF(B162&gt;109,"Non-Reimbursable",IF(B162&lt;50,"Routine",""))))</f>
        <v/>
      </c>
    </row>
    <row r="163" spans="1:5" x14ac:dyDescent="0.35">
      <c r="A163" s="85"/>
      <c r="B163" s="86"/>
      <c r="C163" s="87"/>
      <c r="D163" s="88"/>
      <c r="E163" s="89" t="str">
        <f>IFERROR(VLOOKUP(B163,Outpatient!B:H,2,FALSE),IF(B163="","",IF(B163&gt;109,"Non-Reimbursable",IF(B163&lt;50,"Routine",""))))</f>
        <v/>
      </c>
    </row>
    <row r="164" spans="1:5" x14ac:dyDescent="0.35">
      <c r="A164" s="85"/>
      <c r="B164" s="86"/>
      <c r="C164" s="87"/>
      <c r="D164" s="88"/>
      <c r="E164" s="89" t="str">
        <f>IFERROR(VLOOKUP(B164,Outpatient!B:H,2,FALSE),IF(B164="","",IF(B164&gt;109,"Non-Reimbursable",IF(B164&lt;50,"Routine",""))))</f>
        <v/>
      </c>
    </row>
    <row r="165" spans="1:5" x14ac:dyDescent="0.35">
      <c r="A165" s="85"/>
      <c r="B165" s="86"/>
      <c r="C165" s="87"/>
      <c r="D165" s="88"/>
      <c r="E165" s="89" t="str">
        <f>IFERROR(VLOOKUP(B165,Outpatient!B:H,2,FALSE),IF(B165="","",IF(B165&gt;109,"Non-Reimbursable",IF(B165&lt;50,"Routine",""))))</f>
        <v/>
      </c>
    </row>
    <row r="166" spans="1:5" x14ac:dyDescent="0.35">
      <c r="A166" s="85"/>
      <c r="B166" s="86"/>
      <c r="C166" s="87"/>
      <c r="D166" s="88"/>
      <c r="E166" s="89" t="str">
        <f>IFERROR(VLOOKUP(B166,Outpatient!B:H,2,FALSE),IF(B166="","",IF(B166&gt;109,"Non-Reimbursable",IF(B166&lt;50,"Routine",""))))</f>
        <v/>
      </c>
    </row>
    <row r="167" spans="1:5" x14ac:dyDescent="0.35">
      <c r="A167" s="85"/>
      <c r="B167" s="86"/>
      <c r="C167" s="87"/>
      <c r="D167" s="88"/>
      <c r="E167" s="89" t="str">
        <f>IFERROR(VLOOKUP(B167,Outpatient!B:H,2,FALSE),IF(B167="","",IF(B167&gt;109,"Non-Reimbursable",IF(B167&lt;50,"Routine",""))))</f>
        <v/>
      </c>
    </row>
    <row r="168" spans="1:5" x14ac:dyDescent="0.35">
      <c r="A168" s="85"/>
      <c r="B168" s="86"/>
      <c r="C168" s="87"/>
      <c r="D168" s="88"/>
      <c r="E168" s="89" t="str">
        <f>IFERROR(VLOOKUP(B168,Outpatient!B:H,2,FALSE),IF(B168="","",IF(B168&gt;109,"Non-Reimbursable",IF(B168&lt;50,"Routine",""))))</f>
        <v/>
      </c>
    </row>
    <row r="169" spans="1:5" x14ac:dyDescent="0.35">
      <c r="A169" s="85"/>
      <c r="B169" s="86"/>
      <c r="C169" s="87"/>
      <c r="D169" s="88"/>
      <c r="E169" s="89" t="str">
        <f>IFERROR(VLOOKUP(B169,Outpatient!B:H,2,FALSE),IF(B169="","",IF(B169&gt;109,"Non-Reimbursable",IF(B169&lt;50,"Routine",""))))</f>
        <v/>
      </c>
    </row>
    <row r="170" spans="1:5" x14ac:dyDescent="0.35">
      <c r="A170" s="85"/>
      <c r="B170" s="86"/>
      <c r="C170" s="87"/>
      <c r="D170" s="88"/>
      <c r="E170" s="89" t="str">
        <f>IFERROR(VLOOKUP(B170,Outpatient!B:H,2,FALSE),IF(B170="","",IF(B170&gt;109,"Non-Reimbursable",IF(B170&lt;50,"Routine",""))))</f>
        <v/>
      </c>
    </row>
    <row r="171" spans="1:5" x14ac:dyDescent="0.35">
      <c r="A171" s="85"/>
      <c r="B171" s="86"/>
      <c r="C171" s="87"/>
      <c r="D171" s="88"/>
      <c r="E171" s="89" t="str">
        <f>IFERROR(VLOOKUP(B171,Outpatient!B:H,2,FALSE),IF(B171="","",IF(B171&gt;109,"Non-Reimbursable",IF(B171&lt;50,"Routine",""))))</f>
        <v/>
      </c>
    </row>
    <row r="172" spans="1:5" x14ac:dyDescent="0.35">
      <c r="A172" s="85"/>
      <c r="B172" s="86"/>
      <c r="C172" s="87"/>
      <c r="D172" s="88"/>
      <c r="E172" s="89" t="str">
        <f>IFERROR(VLOOKUP(B172,Outpatient!B:H,2,FALSE),IF(B172="","",IF(B172&gt;109,"Non-Reimbursable",IF(B172&lt;50,"Routine",""))))</f>
        <v/>
      </c>
    </row>
    <row r="173" spans="1:5" x14ac:dyDescent="0.35">
      <c r="A173" s="85"/>
      <c r="B173" s="86"/>
      <c r="C173" s="87"/>
      <c r="D173" s="88"/>
      <c r="E173" s="89" t="str">
        <f>IFERROR(VLOOKUP(B173,Outpatient!B:H,2,FALSE),IF(B173="","",IF(B173&gt;109,"Non-Reimbursable",IF(B173&lt;50,"Routine",""))))</f>
        <v/>
      </c>
    </row>
    <row r="174" spans="1:5" x14ac:dyDescent="0.35">
      <c r="A174" s="85"/>
      <c r="B174" s="86"/>
      <c r="C174" s="87"/>
      <c r="D174" s="88"/>
      <c r="E174" s="89" t="str">
        <f>IFERROR(VLOOKUP(B174,Outpatient!B:H,2,FALSE),IF(B174="","",IF(B174&gt;109,"Non-Reimbursable",IF(B174&lt;50,"Routine",""))))</f>
        <v/>
      </c>
    </row>
    <row r="175" spans="1:5" x14ac:dyDescent="0.35">
      <c r="A175" s="85"/>
      <c r="B175" s="86"/>
      <c r="C175" s="87"/>
      <c r="D175" s="88"/>
      <c r="E175" s="89" t="str">
        <f>IFERROR(VLOOKUP(B175,Outpatient!B:H,2,FALSE),IF(B175="","",IF(B175&gt;109,"Non-Reimbursable",IF(B175&lt;50,"Routine",""))))</f>
        <v/>
      </c>
    </row>
    <row r="176" spans="1:5" x14ac:dyDescent="0.35">
      <c r="A176" s="85"/>
      <c r="B176" s="86"/>
      <c r="C176" s="87"/>
      <c r="D176" s="88"/>
      <c r="E176" s="89" t="str">
        <f>IFERROR(VLOOKUP(B176,Outpatient!B:H,2,FALSE),IF(B176="","",IF(B176&gt;109,"Non-Reimbursable",IF(B176&lt;50,"Routine",""))))</f>
        <v/>
      </c>
    </row>
    <row r="177" spans="1:5" x14ac:dyDescent="0.35">
      <c r="A177" s="85"/>
      <c r="B177" s="86"/>
      <c r="C177" s="87"/>
      <c r="D177" s="88"/>
      <c r="E177" s="89" t="str">
        <f>IFERROR(VLOOKUP(B177,Outpatient!B:H,2,FALSE),IF(B177="","",IF(B177&gt;109,"Non-Reimbursable",IF(B177&lt;50,"Routine",""))))</f>
        <v/>
      </c>
    </row>
    <row r="178" spans="1:5" x14ac:dyDescent="0.35">
      <c r="A178" s="85"/>
      <c r="B178" s="86"/>
      <c r="C178" s="87"/>
      <c r="D178" s="88"/>
      <c r="E178" s="89" t="str">
        <f>IFERROR(VLOOKUP(B178,Outpatient!B:H,2,FALSE),IF(B178="","",IF(B178&gt;109,"Non-Reimbursable",IF(B178&lt;50,"Routine",""))))</f>
        <v/>
      </c>
    </row>
    <row r="179" spans="1:5" x14ac:dyDescent="0.35">
      <c r="A179" s="85"/>
      <c r="B179" s="86"/>
      <c r="C179" s="87"/>
      <c r="D179" s="88"/>
      <c r="E179" s="89" t="str">
        <f>IFERROR(VLOOKUP(B179,Outpatient!B:H,2,FALSE),IF(B179="","",IF(B179&gt;109,"Non-Reimbursable",IF(B179&lt;50,"Routine",""))))</f>
        <v/>
      </c>
    </row>
    <row r="180" spans="1:5" x14ac:dyDescent="0.35">
      <c r="A180" s="85"/>
      <c r="B180" s="86"/>
      <c r="C180" s="87"/>
      <c r="D180" s="88"/>
      <c r="E180" s="89" t="str">
        <f>IFERROR(VLOOKUP(B180,Outpatient!B:H,2,FALSE),IF(B180="","",IF(B180&gt;109,"Non-Reimbursable",IF(B180&lt;50,"Routine",""))))</f>
        <v/>
      </c>
    </row>
    <row r="181" spans="1:5" x14ac:dyDescent="0.35">
      <c r="A181" s="85"/>
      <c r="B181" s="86"/>
      <c r="C181" s="87"/>
      <c r="D181" s="88"/>
      <c r="E181" s="89" t="str">
        <f>IFERROR(VLOOKUP(B181,Outpatient!B:H,2,FALSE),IF(B181="","",IF(B181&gt;109,"Non-Reimbursable",IF(B181&lt;50,"Routine",""))))</f>
        <v/>
      </c>
    </row>
    <row r="182" spans="1:5" x14ac:dyDescent="0.35">
      <c r="A182" s="85"/>
      <c r="B182" s="86"/>
      <c r="C182" s="87"/>
      <c r="D182" s="88"/>
      <c r="E182" s="89" t="str">
        <f>IFERROR(VLOOKUP(B182,Outpatient!B:H,2,FALSE),IF(B182="","",IF(B182&gt;109,"Non-Reimbursable",IF(B182&lt;50,"Routine",""))))</f>
        <v/>
      </c>
    </row>
    <row r="183" spans="1:5" x14ac:dyDescent="0.35">
      <c r="A183" s="85"/>
      <c r="B183" s="86"/>
      <c r="C183" s="87"/>
      <c r="D183" s="88"/>
      <c r="E183" s="89" t="str">
        <f>IFERROR(VLOOKUP(B183,Outpatient!B:H,2,FALSE),IF(B183="","",IF(B183&gt;109,"Non-Reimbursable",IF(B183&lt;50,"Routine",""))))</f>
        <v/>
      </c>
    </row>
    <row r="184" spans="1:5" x14ac:dyDescent="0.35">
      <c r="A184" s="85"/>
      <c r="B184" s="86"/>
      <c r="C184" s="87"/>
      <c r="D184" s="88"/>
      <c r="E184" s="89" t="str">
        <f>IFERROR(VLOOKUP(B184,Outpatient!B:H,2,FALSE),IF(B184="","",IF(B184&gt;109,"Non-Reimbursable",IF(B184&lt;50,"Routine",""))))</f>
        <v/>
      </c>
    </row>
    <row r="185" spans="1:5" x14ac:dyDescent="0.35">
      <c r="A185" s="85"/>
      <c r="B185" s="86"/>
      <c r="C185" s="87"/>
      <c r="D185" s="88"/>
      <c r="E185" s="89" t="str">
        <f>IFERROR(VLOOKUP(B185,Outpatient!B:H,2,FALSE),IF(B185="","",IF(B185&gt;109,"Non-Reimbursable",IF(B185&lt;50,"Routine",""))))</f>
        <v/>
      </c>
    </row>
    <row r="186" spans="1:5" x14ac:dyDescent="0.35">
      <c r="A186" s="85"/>
      <c r="B186" s="86"/>
      <c r="C186" s="87"/>
      <c r="D186" s="88"/>
      <c r="E186" s="89" t="str">
        <f>IFERROR(VLOOKUP(B186,Outpatient!B:H,2,FALSE),IF(B186="","",IF(B186&gt;109,"Non-Reimbursable",IF(B186&lt;50,"Routine",""))))</f>
        <v/>
      </c>
    </row>
    <row r="187" spans="1:5" x14ac:dyDescent="0.35">
      <c r="A187" s="85"/>
      <c r="B187" s="86"/>
      <c r="C187" s="87"/>
      <c r="D187" s="88"/>
      <c r="E187" s="89" t="str">
        <f>IFERROR(VLOOKUP(B187,Outpatient!B:H,2,FALSE),IF(B187="","",IF(B187&gt;109,"Non-Reimbursable",IF(B187&lt;50,"Routine",""))))</f>
        <v/>
      </c>
    </row>
    <row r="188" spans="1:5" x14ac:dyDescent="0.35">
      <c r="A188" s="85"/>
      <c r="B188" s="86"/>
      <c r="C188" s="87"/>
      <c r="D188" s="88"/>
      <c r="E188" s="89" t="str">
        <f>IFERROR(VLOOKUP(B188,Outpatient!B:H,2,FALSE),IF(B188="","",IF(B188&gt;109,"Non-Reimbursable",IF(B188&lt;50,"Routine",""))))</f>
        <v/>
      </c>
    </row>
    <row r="189" spans="1:5" x14ac:dyDescent="0.35">
      <c r="A189" s="85"/>
      <c r="B189" s="86"/>
      <c r="C189" s="87"/>
      <c r="D189" s="88"/>
      <c r="E189" s="89" t="str">
        <f>IFERROR(VLOOKUP(B189,Outpatient!B:H,2,FALSE),IF(B189="","",IF(B189&gt;109,"Non-Reimbursable",IF(B189&lt;50,"Routine",""))))</f>
        <v/>
      </c>
    </row>
    <row r="190" spans="1:5" x14ac:dyDescent="0.35">
      <c r="A190" s="85"/>
      <c r="B190" s="86"/>
      <c r="C190" s="87"/>
      <c r="D190" s="88"/>
      <c r="E190" s="89" t="str">
        <f>IFERROR(VLOOKUP(B190,Outpatient!B:H,2,FALSE),IF(B190="","",IF(B190&gt;109,"Non-Reimbursable",IF(B190&lt;50,"Routine",""))))</f>
        <v/>
      </c>
    </row>
    <row r="191" spans="1:5" x14ac:dyDescent="0.35">
      <c r="A191" s="85"/>
      <c r="B191" s="86"/>
      <c r="C191" s="87"/>
      <c r="D191" s="88"/>
      <c r="E191" s="89" t="str">
        <f>IFERROR(VLOOKUP(B191,Outpatient!B:H,2,FALSE),IF(B191="","",IF(B191&gt;109,"Non-Reimbursable",IF(B191&lt;50,"Routine",""))))</f>
        <v/>
      </c>
    </row>
    <row r="192" spans="1:5" x14ac:dyDescent="0.35">
      <c r="A192" s="85"/>
      <c r="B192" s="86"/>
      <c r="C192" s="87"/>
      <c r="D192" s="88"/>
      <c r="E192" s="89" t="str">
        <f>IFERROR(VLOOKUP(B192,Outpatient!B:H,2,FALSE),IF(B192="","",IF(B192&gt;109,"Non-Reimbursable",IF(B192&lt;50,"Routine",""))))</f>
        <v/>
      </c>
    </row>
    <row r="193" spans="1:5" x14ac:dyDescent="0.35">
      <c r="A193" s="85"/>
      <c r="B193" s="86"/>
      <c r="C193" s="87"/>
      <c r="D193" s="88"/>
      <c r="E193" s="89" t="str">
        <f>IFERROR(VLOOKUP(B193,Outpatient!B:H,2,FALSE),IF(B193="","",IF(B193&gt;109,"Non-Reimbursable",IF(B193&lt;50,"Routine",""))))</f>
        <v/>
      </c>
    </row>
    <row r="194" spans="1:5" x14ac:dyDescent="0.35">
      <c r="A194" s="85"/>
      <c r="B194" s="86"/>
      <c r="C194" s="87"/>
      <c r="D194" s="88"/>
      <c r="E194" s="89" t="str">
        <f>IFERROR(VLOOKUP(B194,Outpatient!B:H,2,FALSE),IF(B194="","",IF(B194&gt;109,"Non-Reimbursable",IF(B194&lt;50,"Routine",""))))</f>
        <v/>
      </c>
    </row>
    <row r="195" spans="1:5" x14ac:dyDescent="0.35">
      <c r="A195" s="85"/>
      <c r="B195" s="86"/>
      <c r="C195" s="87"/>
      <c r="D195" s="88"/>
      <c r="E195" s="89" t="str">
        <f>IFERROR(VLOOKUP(B195,Outpatient!B:H,2,FALSE),IF(B195="","",IF(B195&gt;109,"Non-Reimbursable",IF(B195&lt;50,"Routine",""))))</f>
        <v/>
      </c>
    </row>
    <row r="196" spans="1:5" x14ac:dyDescent="0.35">
      <c r="A196" s="85"/>
      <c r="B196" s="86"/>
      <c r="C196" s="87"/>
      <c r="D196" s="88"/>
      <c r="E196" s="89" t="str">
        <f>IFERROR(VLOOKUP(B196,Outpatient!B:H,2,FALSE),IF(B196="","",IF(B196&gt;109,"Non-Reimbursable",IF(B196&lt;50,"Routine",""))))</f>
        <v/>
      </c>
    </row>
    <row r="197" spans="1:5" x14ac:dyDescent="0.35">
      <c r="A197" s="85"/>
      <c r="B197" s="86"/>
      <c r="C197" s="87"/>
      <c r="D197" s="88"/>
      <c r="E197" s="89" t="str">
        <f>IFERROR(VLOOKUP(B197,Outpatient!B:H,2,FALSE),IF(B197="","",IF(B197&gt;109,"Non-Reimbursable",IF(B197&lt;50,"Routine",""))))</f>
        <v/>
      </c>
    </row>
    <row r="198" spans="1:5" x14ac:dyDescent="0.35">
      <c r="A198" s="85"/>
      <c r="B198" s="86"/>
      <c r="C198" s="87"/>
      <c r="D198" s="88"/>
      <c r="E198" s="89" t="str">
        <f>IFERROR(VLOOKUP(B198,Outpatient!B:H,2,FALSE),IF(B198="","",IF(B198&gt;109,"Non-Reimbursable",IF(B198&lt;50,"Routine",""))))</f>
        <v/>
      </c>
    </row>
    <row r="199" spans="1:5" x14ac:dyDescent="0.35">
      <c r="A199" s="85"/>
      <c r="B199" s="86"/>
      <c r="C199" s="87"/>
      <c r="D199" s="88"/>
      <c r="E199" s="89" t="str">
        <f>IFERROR(VLOOKUP(B199,Outpatient!B:H,2,FALSE),IF(B199="","",IF(B199&gt;109,"Non-Reimbursable",IF(B199&lt;50,"Routine",""))))</f>
        <v/>
      </c>
    </row>
    <row r="200" spans="1:5" x14ac:dyDescent="0.35">
      <c r="A200" s="85"/>
      <c r="B200" s="86"/>
      <c r="C200" s="87"/>
      <c r="D200" s="88"/>
      <c r="E200" s="89" t="str">
        <f>IFERROR(VLOOKUP(B200,Outpatient!B:H,2,FALSE),IF(B200="","",IF(B200&gt;109,"Non-Reimbursable",IF(B200&lt;50,"Routine",""))))</f>
        <v/>
      </c>
    </row>
    <row r="201" spans="1:5" x14ac:dyDescent="0.35">
      <c r="A201" s="85"/>
      <c r="B201" s="86"/>
      <c r="C201" s="87"/>
      <c r="D201" s="88"/>
      <c r="E201" s="89" t="str">
        <f>IFERROR(VLOOKUP(B201,Outpatient!B:H,2,FALSE),IF(B201="","",IF(B201&gt;109,"Non-Reimbursable",IF(B201&lt;50,"Routine",""))))</f>
        <v/>
      </c>
    </row>
    <row r="202" spans="1:5" x14ac:dyDescent="0.35">
      <c r="A202" s="85"/>
      <c r="B202" s="86"/>
      <c r="C202" s="87"/>
      <c r="D202" s="88"/>
      <c r="E202" s="89" t="str">
        <f>IFERROR(VLOOKUP(B202,Outpatient!B:H,2,FALSE),IF(B202="","",IF(B202&gt;109,"Non-Reimbursable",IF(B202&lt;50,"Routine",""))))</f>
        <v/>
      </c>
    </row>
    <row r="203" spans="1:5" x14ac:dyDescent="0.35">
      <c r="A203" s="85"/>
      <c r="B203" s="86"/>
      <c r="C203" s="87"/>
      <c r="D203" s="88"/>
      <c r="E203" s="89" t="str">
        <f>IFERROR(VLOOKUP(B203,Outpatient!B:H,2,FALSE),IF(B203="","",IF(B203&gt;109,"Non-Reimbursable",IF(B203&lt;50,"Routine",""))))</f>
        <v/>
      </c>
    </row>
    <row r="204" spans="1:5" x14ac:dyDescent="0.35">
      <c r="A204" s="85"/>
      <c r="B204" s="86"/>
      <c r="C204" s="87"/>
      <c r="D204" s="88"/>
      <c r="E204" s="89" t="str">
        <f>IFERROR(VLOOKUP(B204,Outpatient!B:H,2,FALSE),IF(B204="","",IF(B204&gt;109,"Non-Reimbursable",IF(B204&lt;50,"Routine",""))))</f>
        <v/>
      </c>
    </row>
    <row r="205" spans="1:5" x14ac:dyDescent="0.35">
      <c r="A205" s="85"/>
      <c r="B205" s="86"/>
      <c r="C205" s="87"/>
      <c r="D205" s="88"/>
      <c r="E205" s="89" t="str">
        <f>IFERROR(VLOOKUP(B205,Outpatient!B:H,2,FALSE),IF(B205="","",IF(B205&gt;109,"Non-Reimbursable",IF(B205&lt;50,"Routine",""))))</f>
        <v/>
      </c>
    </row>
    <row r="206" spans="1:5" x14ac:dyDescent="0.35">
      <c r="A206" s="85"/>
      <c r="B206" s="86"/>
      <c r="C206" s="87"/>
      <c r="D206" s="88"/>
      <c r="E206" s="89" t="str">
        <f>IFERROR(VLOOKUP(B206,Outpatient!B:H,2,FALSE),IF(B206="","",IF(B206&gt;109,"Non-Reimbursable",IF(B206&lt;50,"Routine",""))))</f>
        <v/>
      </c>
    </row>
    <row r="207" spans="1:5" x14ac:dyDescent="0.35">
      <c r="A207" s="85"/>
      <c r="B207" s="86"/>
      <c r="C207" s="87"/>
      <c r="D207" s="88"/>
      <c r="E207" s="89" t="str">
        <f>IFERROR(VLOOKUP(B207,Outpatient!B:H,2,FALSE),IF(B207="","",IF(B207&gt;109,"Non-Reimbursable",IF(B207&lt;50,"Routine",""))))</f>
        <v/>
      </c>
    </row>
    <row r="208" spans="1:5" x14ac:dyDescent="0.35">
      <c r="A208" s="85"/>
      <c r="B208" s="86"/>
      <c r="C208" s="87"/>
      <c r="D208" s="88"/>
      <c r="E208" s="89" t="str">
        <f>IFERROR(VLOOKUP(B208,Outpatient!B:H,2,FALSE),IF(B208="","",IF(B208&gt;109,"Non-Reimbursable",IF(B208&lt;50,"Routine",""))))</f>
        <v/>
      </c>
    </row>
    <row r="209" spans="1:5" x14ac:dyDescent="0.35">
      <c r="A209" s="85"/>
      <c r="B209" s="86"/>
      <c r="C209" s="87"/>
      <c r="D209" s="88"/>
      <c r="E209" s="89" t="str">
        <f>IFERROR(VLOOKUP(B209,Outpatient!B:H,2,FALSE),IF(B209="","",IF(B209&gt;109,"Non-Reimbursable",IF(B209&lt;50,"Routine",""))))</f>
        <v/>
      </c>
    </row>
    <row r="210" spans="1:5" x14ac:dyDescent="0.35">
      <c r="A210" s="85"/>
      <c r="B210" s="86"/>
      <c r="C210" s="87"/>
      <c r="D210" s="88"/>
      <c r="E210" s="89" t="str">
        <f>IFERROR(VLOOKUP(B210,Outpatient!B:H,2,FALSE),IF(B210="","",IF(B210&gt;109,"Non-Reimbursable",IF(B210&lt;50,"Routine",""))))</f>
        <v/>
      </c>
    </row>
    <row r="211" spans="1:5" x14ac:dyDescent="0.35">
      <c r="A211" s="85"/>
      <c r="B211" s="86"/>
      <c r="C211" s="87"/>
      <c r="D211" s="88"/>
      <c r="E211" s="89" t="str">
        <f>IFERROR(VLOOKUP(B211,Outpatient!B:H,2,FALSE),IF(B211="","",IF(B211&gt;109,"Non-Reimbursable",IF(B211&lt;50,"Routine",""))))</f>
        <v/>
      </c>
    </row>
    <row r="212" spans="1:5" x14ac:dyDescent="0.35">
      <c r="A212" s="85"/>
      <c r="B212" s="86"/>
      <c r="C212" s="87"/>
      <c r="D212" s="88"/>
      <c r="E212" s="89" t="str">
        <f>IFERROR(VLOOKUP(B212,Outpatient!B:H,2,FALSE),IF(B212="","",IF(B212&gt;109,"Non-Reimbursable",IF(B212&lt;50,"Routine",""))))</f>
        <v/>
      </c>
    </row>
    <row r="213" spans="1:5" x14ac:dyDescent="0.35">
      <c r="A213" s="85"/>
      <c r="B213" s="86"/>
      <c r="C213" s="87"/>
      <c r="D213" s="88"/>
      <c r="E213" s="89" t="str">
        <f>IFERROR(VLOOKUP(B213,Outpatient!B:H,2,FALSE),IF(B213="","",IF(B213&gt;109,"Non-Reimbursable",IF(B213&lt;50,"Routine",""))))</f>
        <v/>
      </c>
    </row>
    <row r="214" spans="1:5" x14ac:dyDescent="0.35">
      <c r="A214" s="85"/>
      <c r="B214" s="86"/>
      <c r="C214" s="87"/>
      <c r="D214" s="88"/>
      <c r="E214" s="89" t="str">
        <f>IFERROR(VLOOKUP(B214,Outpatient!B:H,2,FALSE),IF(B214="","",IF(B214&gt;109,"Non-Reimbursable",IF(B214&lt;50,"Routine",""))))</f>
        <v/>
      </c>
    </row>
    <row r="215" spans="1:5" x14ac:dyDescent="0.35">
      <c r="A215" s="85"/>
      <c r="B215" s="86"/>
      <c r="C215" s="87"/>
      <c r="D215" s="88"/>
      <c r="E215" s="89" t="str">
        <f>IFERROR(VLOOKUP(B215,Outpatient!B:H,2,FALSE),IF(B215="","",IF(B215&gt;109,"Non-Reimbursable",IF(B215&lt;50,"Routine",""))))</f>
        <v/>
      </c>
    </row>
    <row r="216" spans="1:5" x14ac:dyDescent="0.35">
      <c r="A216" s="85"/>
      <c r="B216" s="86"/>
      <c r="C216" s="87"/>
      <c r="D216" s="88"/>
      <c r="E216" s="89" t="str">
        <f>IFERROR(VLOOKUP(B216,Outpatient!B:H,2,FALSE),IF(B216="","",IF(B216&gt;109,"Non-Reimbursable",IF(B216&lt;50,"Routine",""))))</f>
        <v/>
      </c>
    </row>
    <row r="217" spans="1:5" x14ac:dyDescent="0.35">
      <c r="A217" s="85"/>
      <c r="B217" s="86"/>
      <c r="C217" s="87"/>
      <c r="D217" s="88"/>
      <c r="E217" s="89" t="str">
        <f>IFERROR(VLOOKUP(B217,Outpatient!B:H,2,FALSE),IF(B217="","",IF(B217&gt;109,"Non-Reimbursable",IF(B217&lt;50,"Routine",""))))</f>
        <v/>
      </c>
    </row>
    <row r="218" spans="1:5" x14ac:dyDescent="0.35">
      <c r="A218" s="85"/>
      <c r="B218" s="86"/>
      <c r="C218" s="87"/>
      <c r="D218" s="88"/>
      <c r="E218" s="89" t="str">
        <f>IFERROR(VLOOKUP(B218,Outpatient!B:H,2,FALSE),IF(B218="","",IF(B218&gt;109,"Non-Reimbursable",IF(B218&lt;50,"Routine",""))))</f>
        <v/>
      </c>
    </row>
    <row r="219" spans="1:5" x14ac:dyDescent="0.35">
      <c r="A219" s="85"/>
      <c r="B219" s="86"/>
      <c r="C219" s="87"/>
      <c r="D219" s="88"/>
      <c r="E219" s="89" t="str">
        <f>IFERROR(VLOOKUP(B219,Outpatient!B:H,2,FALSE),IF(B219="","",IF(B219&gt;109,"Non-Reimbursable",IF(B219&lt;50,"Routine",""))))</f>
        <v/>
      </c>
    </row>
    <row r="220" spans="1:5" x14ac:dyDescent="0.35">
      <c r="A220" s="85"/>
      <c r="B220" s="86"/>
      <c r="C220" s="87"/>
      <c r="D220" s="88"/>
      <c r="E220" s="89" t="str">
        <f>IFERROR(VLOOKUP(B220,Outpatient!B:H,2,FALSE),IF(B220="","",IF(B220&gt;109,"Non-Reimbursable",IF(B220&lt;50,"Routine",""))))</f>
        <v/>
      </c>
    </row>
    <row r="221" spans="1:5" x14ac:dyDescent="0.35">
      <c r="A221" s="85"/>
      <c r="B221" s="86"/>
      <c r="C221" s="87"/>
      <c r="D221" s="88"/>
      <c r="E221" s="89" t="str">
        <f>IFERROR(VLOOKUP(B221,Outpatient!B:H,2,FALSE),IF(B221="","",IF(B221&gt;109,"Non-Reimbursable",IF(B221&lt;50,"Routine",""))))</f>
        <v/>
      </c>
    </row>
    <row r="222" spans="1:5" x14ac:dyDescent="0.35">
      <c r="A222" s="85"/>
      <c r="B222" s="86"/>
      <c r="C222" s="87"/>
      <c r="D222" s="88"/>
      <c r="E222" s="89" t="str">
        <f>IFERROR(VLOOKUP(B222,Outpatient!B:H,2,FALSE),IF(B222="","",IF(B222&gt;109,"Non-Reimbursable",IF(B222&lt;50,"Routine",""))))</f>
        <v/>
      </c>
    </row>
    <row r="223" spans="1:5" x14ac:dyDescent="0.35">
      <c r="A223" s="85"/>
      <c r="B223" s="86"/>
      <c r="C223" s="87"/>
      <c r="D223" s="88"/>
      <c r="E223" s="89" t="str">
        <f>IFERROR(VLOOKUP(B223,Outpatient!B:H,2,FALSE),IF(B223="","",IF(B223&gt;109,"Non-Reimbursable",IF(B223&lt;50,"Routine",""))))</f>
        <v/>
      </c>
    </row>
    <row r="224" spans="1:5" x14ac:dyDescent="0.35">
      <c r="A224" s="85"/>
      <c r="B224" s="86"/>
      <c r="C224" s="87"/>
      <c r="D224" s="88"/>
      <c r="E224" s="89" t="str">
        <f>IFERROR(VLOOKUP(B224,Outpatient!B:H,2,FALSE),IF(B224="","",IF(B224&gt;109,"Non-Reimbursable",IF(B224&lt;50,"Routine",""))))</f>
        <v/>
      </c>
    </row>
    <row r="225" spans="1:5" x14ac:dyDescent="0.35">
      <c r="A225" s="85"/>
      <c r="B225" s="86"/>
      <c r="C225" s="87"/>
      <c r="D225" s="88"/>
      <c r="E225" s="89" t="str">
        <f>IFERROR(VLOOKUP(B225,Outpatient!B:H,2,FALSE),IF(B225="","",IF(B225&gt;109,"Non-Reimbursable",IF(B225&lt;50,"Routine",""))))</f>
        <v/>
      </c>
    </row>
    <row r="226" spans="1:5" x14ac:dyDescent="0.35">
      <c r="A226" s="85"/>
      <c r="B226" s="86"/>
      <c r="C226" s="87"/>
      <c r="D226" s="88"/>
      <c r="E226" s="89" t="str">
        <f>IFERROR(VLOOKUP(B226,Outpatient!B:H,2,FALSE),IF(B226="","",IF(B226&gt;109,"Non-Reimbursable",IF(B226&lt;50,"Routine",""))))</f>
        <v/>
      </c>
    </row>
    <row r="227" spans="1:5" x14ac:dyDescent="0.35">
      <c r="A227" s="85"/>
      <c r="B227" s="86"/>
      <c r="C227" s="87"/>
      <c r="D227" s="88"/>
      <c r="E227" s="89" t="str">
        <f>IFERROR(VLOOKUP(B227,Outpatient!B:H,2,FALSE),IF(B227="","",IF(B227&gt;109,"Non-Reimbursable",IF(B227&lt;50,"Routine",""))))</f>
        <v/>
      </c>
    </row>
    <row r="228" spans="1:5" x14ac:dyDescent="0.35">
      <c r="A228" s="85"/>
      <c r="B228" s="86"/>
      <c r="C228" s="87"/>
      <c r="D228" s="88"/>
      <c r="E228" s="89" t="str">
        <f>IFERROR(VLOOKUP(B228,Outpatient!B:H,2,FALSE),IF(B228="","",IF(B228&gt;109,"Non-Reimbursable",IF(B228&lt;50,"Routine",""))))</f>
        <v/>
      </c>
    </row>
    <row r="229" spans="1:5" x14ac:dyDescent="0.35">
      <c r="A229" s="85"/>
      <c r="B229" s="86"/>
      <c r="C229" s="87"/>
      <c r="D229" s="88"/>
      <c r="E229" s="89" t="str">
        <f>IFERROR(VLOOKUP(B229,Outpatient!B:H,2,FALSE),IF(B229="","",IF(B229&gt;109,"Non-Reimbursable",IF(B229&lt;50,"Routine",""))))</f>
        <v/>
      </c>
    </row>
    <row r="230" spans="1:5" x14ac:dyDescent="0.35">
      <c r="A230" s="85"/>
      <c r="B230" s="86"/>
      <c r="C230" s="87"/>
      <c r="D230" s="88"/>
      <c r="E230" s="89" t="str">
        <f>IFERROR(VLOOKUP(B230,Outpatient!B:H,2,FALSE),IF(B230="","",IF(B230&gt;109,"Non-Reimbursable",IF(B230&lt;50,"Routine",""))))</f>
        <v/>
      </c>
    </row>
    <row r="231" spans="1:5" x14ac:dyDescent="0.35">
      <c r="A231" s="85"/>
      <c r="B231" s="86"/>
      <c r="C231" s="87"/>
      <c r="D231" s="88"/>
      <c r="E231" s="89" t="str">
        <f>IFERROR(VLOOKUP(B231,Outpatient!B:H,2,FALSE),IF(B231="","",IF(B231&gt;109,"Non-Reimbursable",IF(B231&lt;50,"Routine",""))))</f>
        <v/>
      </c>
    </row>
    <row r="232" spans="1:5" x14ac:dyDescent="0.35">
      <c r="A232" s="85"/>
      <c r="B232" s="86"/>
      <c r="C232" s="87"/>
      <c r="D232" s="88"/>
      <c r="E232" s="89" t="str">
        <f>IFERROR(VLOOKUP(B232,Outpatient!B:H,2,FALSE),IF(B232="","",IF(B232&gt;109,"Non-Reimbursable",IF(B232&lt;50,"Routine",""))))</f>
        <v/>
      </c>
    </row>
    <row r="233" spans="1:5" x14ac:dyDescent="0.35">
      <c r="A233" s="85"/>
      <c r="B233" s="86"/>
      <c r="C233" s="87"/>
      <c r="D233" s="88"/>
      <c r="E233" s="89" t="str">
        <f>IFERROR(VLOOKUP(B233,Outpatient!B:H,2,FALSE),IF(B233="","",IF(B233&gt;109,"Non-Reimbursable",IF(B233&lt;50,"Routine",""))))</f>
        <v/>
      </c>
    </row>
    <row r="234" spans="1:5" x14ac:dyDescent="0.35">
      <c r="A234" s="85"/>
      <c r="B234" s="86"/>
      <c r="C234" s="87"/>
      <c r="D234" s="88"/>
      <c r="E234" s="89" t="str">
        <f>IFERROR(VLOOKUP(B234,Outpatient!B:H,2,FALSE),IF(B234="","",IF(B234&gt;109,"Non-Reimbursable",IF(B234&lt;50,"Routine",""))))</f>
        <v/>
      </c>
    </row>
    <row r="235" spans="1:5" x14ac:dyDescent="0.35">
      <c r="A235" s="85"/>
      <c r="B235" s="86"/>
      <c r="C235" s="87"/>
      <c r="D235" s="88"/>
      <c r="E235" s="89" t="str">
        <f>IFERROR(VLOOKUP(B235,Outpatient!B:H,2,FALSE),IF(B235="","",IF(B235&gt;109,"Non-Reimbursable",IF(B235&lt;50,"Routine",""))))</f>
        <v/>
      </c>
    </row>
    <row r="236" spans="1:5" x14ac:dyDescent="0.35">
      <c r="A236" s="85"/>
      <c r="B236" s="86"/>
      <c r="C236" s="87"/>
      <c r="D236" s="88"/>
      <c r="E236" s="89" t="str">
        <f>IFERROR(VLOOKUP(B236,Outpatient!B:H,2,FALSE),IF(B236="","",IF(B236&gt;109,"Non-Reimbursable",IF(B236&lt;50,"Routine",""))))</f>
        <v/>
      </c>
    </row>
    <row r="237" spans="1:5" x14ac:dyDescent="0.35">
      <c r="A237" s="85"/>
      <c r="B237" s="86"/>
      <c r="C237" s="87"/>
      <c r="D237" s="88"/>
      <c r="E237" s="89" t="str">
        <f>IFERROR(VLOOKUP(B237,Outpatient!B:H,2,FALSE),IF(B237="","",IF(B237&gt;109,"Non-Reimbursable",IF(B237&lt;50,"Routine",""))))</f>
        <v/>
      </c>
    </row>
    <row r="238" spans="1:5" x14ac:dyDescent="0.35">
      <c r="A238" s="85"/>
      <c r="B238" s="86"/>
      <c r="C238" s="87"/>
      <c r="D238" s="88"/>
      <c r="E238" s="89" t="str">
        <f>IFERROR(VLOOKUP(B238,Outpatient!B:H,2,FALSE),IF(B238="","",IF(B238&gt;109,"Non-Reimbursable",IF(B238&lt;50,"Routine",""))))</f>
        <v/>
      </c>
    </row>
    <row r="239" spans="1:5" x14ac:dyDescent="0.35">
      <c r="A239" s="85"/>
      <c r="B239" s="86"/>
      <c r="C239" s="87"/>
      <c r="D239" s="88"/>
      <c r="E239" s="89" t="str">
        <f>IFERROR(VLOOKUP(B239,Outpatient!B:H,2,FALSE),IF(B239="","",IF(B239&gt;109,"Non-Reimbursable",IF(B239&lt;50,"Routine",""))))</f>
        <v/>
      </c>
    </row>
    <row r="240" spans="1:5" x14ac:dyDescent="0.35">
      <c r="A240" s="85"/>
      <c r="B240" s="86"/>
      <c r="C240" s="87"/>
      <c r="D240" s="88"/>
      <c r="E240" s="89" t="str">
        <f>IFERROR(VLOOKUP(B240,Outpatient!B:H,2,FALSE),IF(B240="","",IF(B240&gt;109,"Non-Reimbursable",IF(B240&lt;50,"Routine",""))))</f>
        <v/>
      </c>
    </row>
    <row r="241" spans="1:5" x14ac:dyDescent="0.35">
      <c r="A241" s="85"/>
      <c r="B241" s="86"/>
      <c r="C241" s="87"/>
      <c r="D241" s="88"/>
      <c r="E241" s="89" t="str">
        <f>IFERROR(VLOOKUP(B241,Outpatient!B:H,2,FALSE),IF(B241="","",IF(B241&gt;109,"Non-Reimbursable",IF(B241&lt;50,"Routine",""))))</f>
        <v/>
      </c>
    </row>
    <row r="242" spans="1:5" x14ac:dyDescent="0.35">
      <c r="A242" s="85"/>
      <c r="B242" s="86"/>
      <c r="C242" s="87"/>
      <c r="D242" s="88"/>
      <c r="E242" s="89" t="str">
        <f>IFERROR(VLOOKUP(B242,Outpatient!B:H,2,FALSE),IF(B242="","",IF(B242&gt;109,"Non-Reimbursable",IF(B242&lt;50,"Routine",""))))</f>
        <v/>
      </c>
    </row>
    <row r="243" spans="1:5" x14ac:dyDescent="0.35">
      <c r="A243" s="85"/>
      <c r="B243" s="86"/>
      <c r="C243" s="87"/>
      <c r="D243" s="88"/>
      <c r="E243" s="89" t="str">
        <f>IFERROR(VLOOKUP(B243,Outpatient!B:H,2,FALSE),IF(B243="","",IF(B243&gt;109,"Non-Reimbursable",IF(B243&lt;50,"Routine",""))))</f>
        <v/>
      </c>
    </row>
    <row r="244" spans="1:5" x14ac:dyDescent="0.35">
      <c r="A244" s="85"/>
      <c r="B244" s="86"/>
      <c r="C244" s="87"/>
      <c r="D244" s="88"/>
      <c r="E244" s="89" t="str">
        <f>IFERROR(VLOOKUP(B244,Outpatient!B:H,2,FALSE),IF(B244="","",IF(B244&gt;109,"Non-Reimbursable",IF(B244&lt;50,"Routine",""))))</f>
        <v/>
      </c>
    </row>
    <row r="245" spans="1:5" x14ac:dyDescent="0.35">
      <c r="A245" s="85"/>
      <c r="B245" s="86"/>
      <c r="C245" s="87"/>
      <c r="D245" s="88"/>
      <c r="E245" s="89" t="str">
        <f>IFERROR(VLOOKUP(B245,Outpatient!B:H,2,FALSE),IF(B245="","",IF(B245&gt;109,"Non-Reimbursable",IF(B245&lt;50,"Routine",""))))</f>
        <v/>
      </c>
    </row>
    <row r="246" spans="1:5" x14ac:dyDescent="0.35">
      <c r="A246" s="85"/>
      <c r="B246" s="86"/>
      <c r="C246" s="87"/>
      <c r="D246" s="88"/>
      <c r="E246" s="89" t="str">
        <f>IFERROR(VLOOKUP(B246,Outpatient!B:H,2,FALSE),IF(B246="","",IF(B246&gt;109,"Non-Reimbursable",IF(B246&lt;50,"Routine",""))))</f>
        <v/>
      </c>
    </row>
    <row r="247" spans="1:5" x14ac:dyDescent="0.35">
      <c r="A247" s="85"/>
      <c r="B247" s="86"/>
      <c r="C247" s="87"/>
      <c r="D247" s="88"/>
      <c r="E247" s="89" t="str">
        <f>IFERROR(VLOOKUP(B247,Outpatient!B:H,2,FALSE),IF(B247="","",IF(B247&gt;109,"Non-Reimbursable",IF(B247&lt;50,"Routine",""))))</f>
        <v/>
      </c>
    </row>
    <row r="248" spans="1:5" x14ac:dyDescent="0.35">
      <c r="A248" s="85"/>
      <c r="B248" s="86"/>
      <c r="C248" s="87"/>
      <c r="D248" s="88"/>
      <c r="E248" s="89" t="str">
        <f>IFERROR(VLOOKUP(B248,Outpatient!B:H,2,FALSE),IF(B248="","",IF(B248&gt;109,"Non-Reimbursable",IF(B248&lt;50,"Routine",""))))</f>
        <v/>
      </c>
    </row>
    <row r="249" spans="1:5" x14ac:dyDescent="0.35">
      <c r="A249" s="85"/>
      <c r="B249" s="86"/>
      <c r="C249" s="87"/>
      <c r="D249" s="88"/>
      <c r="E249" s="89" t="str">
        <f>IFERROR(VLOOKUP(B249,Outpatient!B:H,2,FALSE),IF(B249="","",IF(B249&gt;109,"Non-Reimbursable",IF(B249&lt;50,"Routine",""))))</f>
        <v/>
      </c>
    </row>
    <row r="250" spans="1:5" x14ac:dyDescent="0.35">
      <c r="A250" s="85"/>
      <c r="B250" s="86"/>
      <c r="C250" s="87"/>
      <c r="D250" s="88"/>
      <c r="E250" s="89" t="str">
        <f>IFERROR(VLOOKUP(B250,Outpatient!B:H,2,FALSE),IF(B250="","",IF(B250&gt;109,"Non-Reimbursable",IF(B250&lt;50,"Routine",""))))</f>
        <v/>
      </c>
    </row>
    <row r="251" spans="1:5" x14ac:dyDescent="0.35">
      <c r="A251" s="85"/>
      <c r="B251" s="86"/>
      <c r="C251" s="87"/>
      <c r="D251" s="88"/>
      <c r="E251" s="89" t="str">
        <f>IFERROR(VLOOKUP(B251,Outpatient!B:H,2,FALSE),IF(B251="","",IF(B251&gt;109,"Non-Reimbursable",IF(B251&lt;50,"Routine",""))))</f>
        <v/>
      </c>
    </row>
    <row r="252" spans="1:5" x14ac:dyDescent="0.35">
      <c r="A252" s="85"/>
      <c r="B252" s="86"/>
      <c r="C252" s="87"/>
      <c r="D252" s="88"/>
      <c r="E252" s="89" t="str">
        <f>IFERROR(VLOOKUP(B252,Outpatient!B:H,2,FALSE),IF(B252="","",IF(B252&gt;109,"Non-Reimbursable",IF(B252&lt;50,"Routine",""))))</f>
        <v/>
      </c>
    </row>
    <row r="253" spans="1:5" x14ac:dyDescent="0.35">
      <c r="A253" s="85"/>
      <c r="B253" s="86"/>
      <c r="C253" s="87"/>
      <c r="D253" s="88"/>
      <c r="E253" s="89" t="str">
        <f>IFERROR(VLOOKUP(B253,Outpatient!B:H,2,FALSE),IF(B253="","",IF(B253&gt;109,"Non-Reimbursable",IF(B253&lt;50,"Routine",""))))</f>
        <v/>
      </c>
    </row>
    <row r="254" spans="1:5" x14ac:dyDescent="0.35">
      <c r="A254" s="85"/>
      <c r="B254" s="86"/>
      <c r="C254" s="87"/>
      <c r="D254" s="88"/>
      <c r="E254" s="89" t="str">
        <f>IFERROR(VLOOKUP(B254,Outpatient!B:H,2,FALSE),IF(B254="","",IF(B254&gt;109,"Non-Reimbursable",IF(B254&lt;50,"Routine",""))))</f>
        <v/>
      </c>
    </row>
    <row r="255" spans="1:5" x14ac:dyDescent="0.35">
      <c r="A255" s="85"/>
      <c r="B255" s="86"/>
      <c r="C255" s="87"/>
      <c r="D255" s="88"/>
      <c r="E255" s="89" t="str">
        <f>IFERROR(VLOOKUP(B255,Outpatient!B:H,2,FALSE),IF(B255="","",IF(B255&gt;109,"Non-Reimbursable",IF(B255&lt;50,"Routine",""))))</f>
        <v/>
      </c>
    </row>
    <row r="256" spans="1:5" x14ac:dyDescent="0.35">
      <c r="A256" s="85"/>
      <c r="B256" s="86"/>
      <c r="C256" s="87"/>
      <c r="D256" s="88"/>
      <c r="E256" s="89" t="str">
        <f>IFERROR(VLOOKUP(B256,Outpatient!B:H,2,FALSE),IF(B256="","",IF(B256&gt;109,"Non-Reimbursable",IF(B256&lt;50,"Routine",""))))</f>
        <v/>
      </c>
    </row>
    <row r="257" spans="1:5" x14ac:dyDescent="0.35">
      <c r="A257" s="85"/>
      <c r="B257" s="86"/>
      <c r="C257" s="87"/>
      <c r="D257" s="88"/>
      <c r="E257" s="89" t="str">
        <f>IFERROR(VLOOKUP(B257,Outpatient!B:H,2,FALSE),IF(B257="","",IF(B257&gt;109,"Non-Reimbursable",IF(B257&lt;50,"Routine",""))))</f>
        <v/>
      </c>
    </row>
    <row r="258" spans="1:5" x14ac:dyDescent="0.35">
      <c r="A258" s="85"/>
      <c r="B258" s="86"/>
      <c r="C258" s="87"/>
      <c r="D258" s="88"/>
      <c r="E258" s="89" t="str">
        <f>IFERROR(VLOOKUP(B258,Outpatient!B:H,2,FALSE),IF(B258="","",IF(B258&gt;109,"Non-Reimbursable",IF(B258&lt;50,"Routine",""))))</f>
        <v/>
      </c>
    </row>
    <row r="259" spans="1:5" x14ac:dyDescent="0.35">
      <c r="A259" s="85"/>
      <c r="B259" s="86"/>
      <c r="C259" s="87"/>
      <c r="D259" s="88"/>
      <c r="E259" s="89" t="str">
        <f>IFERROR(VLOOKUP(B259,Outpatient!B:H,2,FALSE),IF(B259="","",IF(B259&gt;109,"Non-Reimbursable",IF(B259&lt;50,"Routine",""))))</f>
        <v/>
      </c>
    </row>
    <row r="260" spans="1:5" x14ac:dyDescent="0.35">
      <c r="A260" s="85"/>
      <c r="B260" s="86"/>
      <c r="C260" s="87"/>
      <c r="D260" s="88"/>
      <c r="E260" s="89" t="str">
        <f>IFERROR(VLOOKUP(B260,Outpatient!B:H,2,FALSE),IF(B260="","",IF(B260&gt;109,"Non-Reimbursable",IF(B260&lt;50,"Routine",""))))</f>
        <v/>
      </c>
    </row>
    <row r="261" spans="1:5" x14ac:dyDescent="0.35">
      <c r="A261" s="85"/>
      <c r="B261" s="86"/>
      <c r="C261" s="87"/>
      <c r="D261" s="88"/>
      <c r="E261" s="89" t="str">
        <f>IFERROR(VLOOKUP(B261,Outpatient!B:H,2,FALSE),IF(B261="","",IF(B261&gt;109,"Non-Reimbursable",IF(B261&lt;50,"Routine",""))))</f>
        <v/>
      </c>
    </row>
    <row r="262" spans="1:5" x14ac:dyDescent="0.35">
      <c r="A262" s="85"/>
      <c r="B262" s="86"/>
      <c r="C262" s="87"/>
      <c r="D262" s="88"/>
      <c r="E262" s="89" t="str">
        <f>IFERROR(VLOOKUP(B262,Outpatient!B:H,2,FALSE),IF(B262="","",IF(B262&gt;109,"Non-Reimbursable",IF(B262&lt;50,"Routine",""))))</f>
        <v/>
      </c>
    </row>
    <row r="263" spans="1:5" x14ac:dyDescent="0.35">
      <c r="A263" s="85"/>
      <c r="B263" s="86"/>
      <c r="C263" s="87"/>
      <c r="D263" s="88"/>
      <c r="E263" s="89" t="str">
        <f>IFERROR(VLOOKUP(B263,Outpatient!B:H,2,FALSE),IF(B263="","",IF(B263&gt;109,"Non-Reimbursable",IF(B263&lt;50,"Routine",""))))</f>
        <v/>
      </c>
    </row>
    <row r="264" spans="1:5" x14ac:dyDescent="0.35">
      <c r="A264" s="85"/>
      <c r="B264" s="86"/>
      <c r="C264" s="87"/>
      <c r="D264" s="88"/>
      <c r="E264" s="89" t="str">
        <f>IFERROR(VLOOKUP(B264,Outpatient!B:H,2,FALSE),IF(B264="","",IF(B264&gt;109,"Non-Reimbursable",IF(B264&lt;50,"Routine",""))))</f>
        <v/>
      </c>
    </row>
    <row r="265" spans="1:5" x14ac:dyDescent="0.35">
      <c r="A265" s="85"/>
      <c r="B265" s="86"/>
      <c r="C265" s="87"/>
      <c r="D265" s="88"/>
      <c r="E265" s="89" t="str">
        <f>IFERROR(VLOOKUP(B265,Outpatient!B:H,2,FALSE),IF(B265="","",IF(B265&gt;109,"Non-Reimbursable",IF(B265&lt;50,"Routine",""))))</f>
        <v/>
      </c>
    </row>
    <row r="266" spans="1:5" x14ac:dyDescent="0.35">
      <c r="A266" s="85"/>
      <c r="B266" s="86"/>
      <c r="C266" s="87"/>
      <c r="D266" s="88"/>
      <c r="E266" s="89" t="str">
        <f>IFERROR(VLOOKUP(B266,Outpatient!B:H,2,FALSE),IF(B266="","",IF(B266&gt;109,"Non-Reimbursable",IF(B266&lt;50,"Routine",""))))</f>
        <v/>
      </c>
    </row>
    <row r="267" spans="1:5" x14ac:dyDescent="0.35">
      <c r="A267" s="85"/>
      <c r="B267" s="86"/>
      <c r="C267" s="87"/>
      <c r="D267" s="88"/>
      <c r="E267" s="89" t="str">
        <f>IFERROR(VLOOKUP(B267,Outpatient!B:H,2,FALSE),IF(B267="","",IF(B267&gt;109,"Non-Reimbursable",IF(B267&lt;50,"Routine",""))))</f>
        <v/>
      </c>
    </row>
    <row r="268" spans="1:5" x14ac:dyDescent="0.35">
      <c r="A268" s="85"/>
      <c r="B268" s="86"/>
      <c r="C268" s="87"/>
      <c r="D268" s="88"/>
      <c r="E268" s="89" t="str">
        <f>IFERROR(VLOOKUP(B268,Outpatient!B:H,2,FALSE),IF(B268="","",IF(B268&gt;109,"Non-Reimbursable",IF(B268&lt;50,"Routine",""))))</f>
        <v/>
      </c>
    </row>
    <row r="269" spans="1:5" x14ac:dyDescent="0.35">
      <c r="A269" s="85"/>
      <c r="B269" s="86"/>
      <c r="C269" s="87"/>
      <c r="D269" s="88"/>
      <c r="E269" s="89" t="str">
        <f>IFERROR(VLOOKUP(B269,Outpatient!B:H,2,FALSE),IF(B269="","",IF(B269&gt;109,"Non-Reimbursable",IF(B269&lt;50,"Routine",""))))</f>
        <v/>
      </c>
    </row>
    <row r="270" spans="1:5" x14ac:dyDescent="0.35">
      <c r="A270" s="85"/>
      <c r="B270" s="86"/>
      <c r="C270" s="87"/>
      <c r="D270" s="88"/>
      <c r="E270" s="89" t="str">
        <f>IFERROR(VLOOKUP(B270,Outpatient!B:H,2,FALSE),IF(B270="","",IF(B270&gt;109,"Non-Reimbursable",IF(B270&lt;50,"Routine",""))))</f>
        <v/>
      </c>
    </row>
    <row r="271" spans="1:5" x14ac:dyDescent="0.35">
      <c r="A271" s="85"/>
      <c r="B271" s="86"/>
      <c r="C271" s="87"/>
      <c r="D271" s="88"/>
      <c r="E271" s="89" t="str">
        <f>IFERROR(VLOOKUP(B271,Outpatient!B:H,2,FALSE),IF(B271="","",IF(B271&gt;109,"Non-Reimbursable",IF(B271&lt;50,"Routine",""))))</f>
        <v/>
      </c>
    </row>
    <row r="272" spans="1:5" x14ac:dyDescent="0.35">
      <c r="A272" s="85"/>
      <c r="B272" s="86"/>
      <c r="C272" s="87"/>
      <c r="D272" s="88"/>
      <c r="E272" s="89" t="str">
        <f>IFERROR(VLOOKUP(B272,Outpatient!B:H,2,FALSE),IF(B272="","",IF(B272&gt;109,"Non-Reimbursable",IF(B272&lt;50,"Routine",""))))</f>
        <v/>
      </c>
    </row>
    <row r="273" spans="1:5" x14ac:dyDescent="0.35">
      <c r="A273" s="85"/>
      <c r="B273" s="86"/>
      <c r="C273" s="87"/>
      <c r="D273" s="88"/>
      <c r="E273" s="89" t="str">
        <f>IFERROR(VLOOKUP(B273,Outpatient!B:H,2,FALSE),IF(B273="","",IF(B273&gt;109,"Non-Reimbursable",IF(B273&lt;50,"Routine",""))))</f>
        <v/>
      </c>
    </row>
    <row r="274" spans="1:5" x14ac:dyDescent="0.35">
      <c r="A274" s="85"/>
      <c r="B274" s="86"/>
      <c r="C274" s="87"/>
      <c r="D274" s="88"/>
      <c r="E274" s="89" t="str">
        <f>IFERROR(VLOOKUP(B274,Outpatient!B:H,2,FALSE),IF(B274="","",IF(B274&gt;109,"Non-Reimbursable",IF(B274&lt;50,"Routine",""))))</f>
        <v/>
      </c>
    </row>
    <row r="275" spans="1:5" x14ac:dyDescent="0.35">
      <c r="A275" s="85"/>
      <c r="B275" s="86"/>
      <c r="C275" s="87"/>
      <c r="D275" s="88"/>
      <c r="E275" s="89" t="str">
        <f>IFERROR(VLOOKUP(B275,Outpatient!B:H,2,FALSE),IF(B275="","",IF(B275&gt;109,"Non-Reimbursable",IF(B275&lt;50,"Routine",""))))</f>
        <v/>
      </c>
    </row>
    <row r="276" spans="1:5" x14ac:dyDescent="0.35">
      <c r="A276" s="85"/>
      <c r="B276" s="86"/>
      <c r="C276" s="87"/>
      <c r="D276" s="88"/>
      <c r="E276" s="89" t="str">
        <f>IFERROR(VLOOKUP(B276,Outpatient!B:H,2,FALSE),IF(B276="","",IF(B276&gt;109,"Non-Reimbursable",IF(B276&lt;50,"Routine",""))))</f>
        <v/>
      </c>
    </row>
    <row r="277" spans="1:5" x14ac:dyDescent="0.35">
      <c r="A277" s="85"/>
      <c r="B277" s="86"/>
      <c r="C277" s="87"/>
      <c r="D277" s="88"/>
      <c r="E277" s="89" t="str">
        <f>IFERROR(VLOOKUP(B277,Outpatient!B:H,2,FALSE),IF(B277="","",IF(B277&gt;109,"Non-Reimbursable",IF(B277&lt;50,"Routine",""))))</f>
        <v/>
      </c>
    </row>
    <row r="278" spans="1:5" x14ac:dyDescent="0.35">
      <c r="A278" s="85"/>
      <c r="B278" s="86"/>
      <c r="C278" s="87"/>
      <c r="D278" s="88"/>
      <c r="E278" s="89" t="str">
        <f>IFERROR(VLOOKUP(B278,Outpatient!B:H,2,FALSE),IF(B278="","",IF(B278&gt;109,"Non-Reimbursable",IF(B278&lt;50,"Routine",""))))</f>
        <v/>
      </c>
    </row>
    <row r="279" spans="1:5" x14ac:dyDescent="0.35">
      <c r="A279" s="85"/>
      <c r="B279" s="86"/>
      <c r="C279" s="87"/>
      <c r="D279" s="88"/>
      <c r="E279" s="89" t="str">
        <f>IFERROR(VLOOKUP(B279,Outpatient!B:H,2,FALSE),IF(B279="","",IF(B279&gt;109,"Non-Reimbursable",IF(B279&lt;50,"Routine",""))))</f>
        <v/>
      </c>
    </row>
    <row r="280" spans="1:5" x14ac:dyDescent="0.35">
      <c r="A280" s="85"/>
      <c r="B280" s="86"/>
      <c r="C280" s="87"/>
      <c r="D280" s="88"/>
      <c r="E280" s="89" t="str">
        <f>IFERROR(VLOOKUP(B280,Outpatient!B:H,2,FALSE),IF(B280="","",IF(B280&gt;109,"Non-Reimbursable",IF(B280&lt;50,"Routine",""))))</f>
        <v/>
      </c>
    </row>
    <row r="281" spans="1:5" x14ac:dyDescent="0.35">
      <c r="A281" s="85"/>
      <c r="B281" s="86"/>
      <c r="C281" s="87"/>
      <c r="D281" s="88"/>
      <c r="E281" s="89" t="str">
        <f>IFERROR(VLOOKUP(B281,Outpatient!B:H,2,FALSE),IF(B281="","",IF(B281&gt;109,"Non-Reimbursable",IF(B281&lt;50,"Routine",""))))</f>
        <v/>
      </c>
    </row>
    <row r="282" spans="1:5" x14ac:dyDescent="0.35">
      <c r="A282" s="85"/>
      <c r="B282" s="86"/>
      <c r="C282" s="87"/>
      <c r="D282" s="88"/>
      <c r="E282" s="89" t="str">
        <f>IFERROR(VLOOKUP(B282,Outpatient!B:H,2,FALSE),IF(B282="","",IF(B282&gt;109,"Non-Reimbursable",IF(B282&lt;50,"Routine",""))))</f>
        <v/>
      </c>
    </row>
    <row r="283" spans="1:5" x14ac:dyDescent="0.35">
      <c r="A283" s="85"/>
      <c r="B283" s="86"/>
      <c r="C283" s="87"/>
      <c r="D283" s="88"/>
      <c r="E283" s="89" t="str">
        <f>IFERROR(VLOOKUP(B283,Outpatient!B:H,2,FALSE),IF(B283="","",IF(B283&gt;109,"Non-Reimbursable",IF(B283&lt;50,"Routine",""))))</f>
        <v/>
      </c>
    </row>
    <row r="284" spans="1:5" x14ac:dyDescent="0.35">
      <c r="A284" s="85"/>
      <c r="B284" s="86"/>
      <c r="C284" s="87"/>
      <c r="D284" s="88"/>
      <c r="E284" s="89" t="str">
        <f>IFERROR(VLOOKUP(B284,Outpatient!B:H,2,FALSE),IF(B284="","",IF(B284&gt;109,"Non-Reimbursable",IF(B284&lt;50,"Routine",""))))</f>
        <v/>
      </c>
    </row>
    <row r="285" spans="1:5" x14ac:dyDescent="0.35">
      <c r="A285" s="85"/>
      <c r="B285" s="86"/>
      <c r="C285" s="87"/>
      <c r="D285" s="88"/>
      <c r="E285" s="89" t="str">
        <f>IFERROR(VLOOKUP(B285,Outpatient!B:H,2,FALSE),IF(B285="","",IF(B285&gt;109,"Non-Reimbursable",IF(B285&lt;50,"Routine",""))))</f>
        <v/>
      </c>
    </row>
    <row r="286" spans="1:5" x14ac:dyDescent="0.35">
      <c r="A286" s="85"/>
      <c r="B286" s="86"/>
      <c r="C286" s="87"/>
      <c r="D286" s="88"/>
      <c r="E286" s="89" t="str">
        <f>IFERROR(VLOOKUP(B286,Outpatient!B:H,2,FALSE),IF(B286="","",IF(B286&gt;109,"Non-Reimbursable",IF(B286&lt;50,"Routine",""))))</f>
        <v/>
      </c>
    </row>
    <row r="287" spans="1:5" x14ac:dyDescent="0.35">
      <c r="A287" s="85"/>
      <c r="B287" s="86"/>
      <c r="C287" s="87"/>
      <c r="D287" s="88"/>
      <c r="E287" s="89" t="str">
        <f>IFERROR(VLOOKUP(B287,Outpatient!B:H,2,FALSE),IF(B287="","",IF(B287&gt;109,"Non-Reimbursable",IF(B287&lt;50,"Routine",""))))</f>
        <v/>
      </c>
    </row>
    <row r="288" spans="1:5" x14ac:dyDescent="0.35">
      <c r="A288" s="85"/>
      <c r="B288" s="86"/>
      <c r="C288" s="87"/>
      <c r="D288" s="88"/>
      <c r="E288" s="89" t="str">
        <f>IFERROR(VLOOKUP(B288,Outpatient!B:H,2,FALSE),IF(B288="","",IF(B288&gt;109,"Non-Reimbursable",IF(B288&lt;50,"Routine",""))))</f>
        <v/>
      </c>
    </row>
    <row r="289" spans="1:5" x14ac:dyDescent="0.35">
      <c r="A289" s="85"/>
      <c r="B289" s="86"/>
      <c r="C289" s="87"/>
      <c r="D289" s="88"/>
      <c r="E289" s="89" t="str">
        <f>IFERROR(VLOOKUP(B289,Outpatient!B:H,2,FALSE),IF(B289="","",IF(B289&gt;109,"Non-Reimbursable",IF(B289&lt;50,"Routine",""))))</f>
        <v/>
      </c>
    </row>
    <row r="290" spans="1:5" x14ac:dyDescent="0.35">
      <c r="A290" s="85"/>
      <c r="B290" s="86"/>
      <c r="C290" s="87"/>
      <c r="D290" s="88"/>
      <c r="E290" s="89" t="str">
        <f>IFERROR(VLOOKUP(B290,Outpatient!B:H,2,FALSE),IF(B290="","",IF(B290&gt;109,"Non-Reimbursable",IF(B290&lt;50,"Routine",""))))</f>
        <v/>
      </c>
    </row>
    <row r="291" spans="1:5" x14ac:dyDescent="0.35">
      <c r="A291" s="85"/>
      <c r="B291" s="86"/>
      <c r="C291" s="87"/>
      <c r="D291" s="88"/>
      <c r="E291" s="89" t="str">
        <f>IFERROR(VLOOKUP(B291,Outpatient!B:H,2,FALSE),IF(B291="","",IF(B291&gt;109,"Non-Reimbursable",IF(B291&lt;50,"Routine",""))))</f>
        <v/>
      </c>
    </row>
    <row r="292" spans="1:5" x14ac:dyDescent="0.35">
      <c r="A292" s="85"/>
      <c r="B292" s="86"/>
      <c r="C292" s="87"/>
      <c r="D292" s="88"/>
      <c r="E292" s="89" t="str">
        <f>IFERROR(VLOOKUP(B292,Outpatient!B:H,2,FALSE),IF(B292="","",IF(B292&gt;109,"Non-Reimbursable",IF(B292&lt;50,"Routine",""))))</f>
        <v/>
      </c>
    </row>
    <row r="293" spans="1:5" x14ac:dyDescent="0.35">
      <c r="A293" s="85"/>
      <c r="B293" s="86"/>
      <c r="C293" s="87"/>
      <c r="D293" s="88"/>
      <c r="E293" s="89" t="str">
        <f>IFERROR(VLOOKUP(B293,Outpatient!B:H,2,FALSE),IF(B293="","",IF(B293&gt;109,"Non-Reimbursable",IF(B293&lt;50,"Routine",""))))</f>
        <v/>
      </c>
    </row>
    <row r="294" spans="1:5" x14ac:dyDescent="0.35">
      <c r="A294" s="85"/>
      <c r="B294" s="86"/>
      <c r="C294" s="87"/>
      <c r="D294" s="88"/>
      <c r="E294" s="89" t="str">
        <f>IFERROR(VLOOKUP(B294,Outpatient!B:H,2,FALSE),IF(B294="","",IF(B294&gt;109,"Non-Reimbursable",IF(B294&lt;50,"Routine",""))))</f>
        <v/>
      </c>
    </row>
    <row r="295" spans="1:5" x14ac:dyDescent="0.35">
      <c r="A295" s="85"/>
      <c r="B295" s="86"/>
      <c r="C295" s="87"/>
      <c r="D295" s="88"/>
      <c r="E295" s="89" t="str">
        <f>IFERROR(VLOOKUP(B295,Outpatient!B:H,2,FALSE),IF(B295="","",IF(B295&gt;109,"Non-Reimbursable",IF(B295&lt;50,"Routine",""))))</f>
        <v/>
      </c>
    </row>
    <row r="296" spans="1:5" x14ac:dyDescent="0.35">
      <c r="A296" s="85"/>
      <c r="B296" s="86"/>
      <c r="C296" s="87"/>
      <c r="D296" s="88"/>
      <c r="E296" s="89" t="str">
        <f>IFERROR(VLOOKUP(B296,Outpatient!B:H,2,FALSE),IF(B296="","",IF(B296&gt;109,"Non-Reimbursable",IF(B296&lt;50,"Routine",""))))</f>
        <v/>
      </c>
    </row>
    <row r="297" spans="1:5" x14ac:dyDescent="0.35">
      <c r="A297" s="85"/>
      <c r="B297" s="86"/>
      <c r="C297" s="87"/>
      <c r="D297" s="88"/>
      <c r="E297" s="89" t="str">
        <f>IFERROR(VLOOKUP(B297,Outpatient!B:H,2,FALSE),IF(B297="","",IF(B297&gt;109,"Non-Reimbursable",IF(B297&lt;50,"Routine",""))))</f>
        <v/>
      </c>
    </row>
    <row r="298" spans="1:5" x14ac:dyDescent="0.35">
      <c r="A298" s="85"/>
      <c r="B298" s="86"/>
      <c r="C298" s="87"/>
      <c r="D298" s="88"/>
      <c r="E298" s="89" t="str">
        <f>IFERROR(VLOOKUP(B298,Outpatient!B:H,2,FALSE),IF(B298="","",IF(B298&gt;109,"Non-Reimbursable",IF(B298&lt;50,"Routine",""))))</f>
        <v/>
      </c>
    </row>
    <row r="299" spans="1:5" x14ac:dyDescent="0.35">
      <c r="A299" s="85"/>
      <c r="B299" s="86"/>
      <c r="C299" s="87"/>
      <c r="D299" s="88"/>
      <c r="E299" s="89" t="str">
        <f>IFERROR(VLOOKUP(B299,Outpatient!B:H,2,FALSE),IF(B299="","",IF(B299&gt;109,"Non-Reimbursable",IF(B299&lt;50,"Routine",""))))</f>
        <v/>
      </c>
    </row>
    <row r="300" spans="1:5" x14ac:dyDescent="0.35">
      <c r="A300" s="85"/>
      <c r="B300" s="86"/>
      <c r="C300" s="87"/>
      <c r="D300" s="88"/>
      <c r="E300" s="89" t="str">
        <f>IFERROR(VLOOKUP(B300,Outpatient!B:H,2,FALSE),IF(B300="","",IF(B300&gt;109,"Non-Reimbursable",IF(B300&lt;50,"Routine",""))))</f>
        <v/>
      </c>
    </row>
    <row r="301" spans="1:5" x14ac:dyDescent="0.35">
      <c r="A301" s="85"/>
      <c r="B301" s="86"/>
      <c r="C301" s="87"/>
      <c r="D301" s="88"/>
      <c r="E301" s="89" t="str">
        <f>IFERROR(VLOOKUP(B301,Outpatient!B:H,2,FALSE),IF(B301="","",IF(B301&gt;109,"Non-Reimbursable",IF(B301&lt;50,"Routine",""))))</f>
        <v/>
      </c>
    </row>
    <row r="302" spans="1:5" x14ac:dyDescent="0.35">
      <c r="A302" s="85"/>
      <c r="B302" s="86"/>
      <c r="C302" s="87"/>
      <c r="D302" s="88"/>
      <c r="E302" s="89" t="str">
        <f>IFERROR(VLOOKUP(B302,Outpatient!B:H,2,FALSE),IF(B302="","",IF(B302&gt;109,"Non-Reimbursable",IF(B302&lt;50,"Routine",""))))</f>
        <v/>
      </c>
    </row>
    <row r="303" spans="1:5" x14ac:dyDescent="0.35">
      <c r="A303" s="85"/>
      <c r="B303" s="86"/>
      <c r="C303" s="87"/>
      <c r="D303" s="88"/>
      <c r="E303" s="89" t="str">
        <f>IFERROR(VLOOKUP(B303,Outpatient!B:H,2,FALSE),IF(B303="","",IF(B303&gt;109,"Non-Reimbursable",IF(B303&lt;50,"Routine",""))))</f>
        <v/>
      </c>
    </row>
    <row r="304" spans="1:5" x14ac:dyDescent="0.35">
      <c r="A304" s="85"/>
      <c r="B304" s="86"/>
      <c r="C304" s="87"/>
      <c r="D304" s="88"/>
      <c r="E304" s="89" t="str">
        <f>IFERROR(VLOOKUP(B304,Outpatient!B:H,2,FALSE),IF(B304="","",IF(B304&gt;109,"Non-Reimbursable",IF(B304&lt;50,"Routine",""))))</f>
        <v/>
      </c>
    </row>
    <row r="305" spans="1:5" x14ac:dyDescent="0.35">
      <c r="A305" s="85"/>
      <c r="B305" s="86"/>
      <c r="C305" s="87"/>
      <c r="D305" s="88"/>
      <c r="E305" s="89" t="str">
        <f>IFERROR(VLOOKUP(B305,Outpatient!B:H,2,FALSE),IF(B305="","",IF(B305&gt;109,"Non-Reimbursable",IF(B305&lt;50,"Routine",""))))</f>
        <v/>
      </c>
    </row>
    <row r="306" spans="1:5" x14ac:dyDescent="0.35">
      <c r="A306" s="85"/>
      <c r="B306" s="86"/>
      <c r="C306" s="87"/>
      <c r="D306" s="88"/>
      <c r="E306" s="89" t="str">
        <f>IFERROR(VLOOKUP(B306,Outpatient!B:H,2,FALSE),IF(B306="","",IF(B306&gt;109,"Non-Reimbursable",IF(B306&lt;50,"Routine",""))))</f>
        <v/>
      </c>
    </row>
    <row r="307" spans="1:5" x14ac:dyDescent="0.35">
      <c r="A307" s="85"/>
      <c r="B307" s="86"/>
      <c r="C307" s="87"/>
      <c r="D307" s="88"/>
      <c r="E307" s="89" t="str">
        <f>IFERROR(VLOOKUP(B307,Outpatient!B:H,2,FALSE),IF(B307="","",IF(B307&gt;109,"Non-Reimbursable",IF(B307&lt;50,"Routine",""))))</f>
        <v/>
      </c>
    </row>
    <row r="308" spans="1:5" x14ac:dyDescent="0.35">
      <c r="A308" s="85"/>
      <c r="B308" s="86"/>
      <c r="C308" s="87"/>
      <c r="D308" s="88"/>
      <c r="E308" s="89" t="str">
        <f>IFERROR(VLOOKUP(B308,Outpatient!B:H,2,FALSE),IF(B308="","",IF(B308&gt;109,"Non-Reimbursable",IF(B308&lt;50,"Routine",""))))</f>
        <v/>
      </c>
    </row>
    <row r="309" spans="1:5" x14ac:dyDescent="0.35">
      <c r="A309" s="85"/>
      <c r="B309" s="86"/>
      <c r="C309" s="87"/>
      <c r="D309" s="88"/>
      <c r="E309" s="89" t="str">
        <f>IFERROR(VLOOKUP(B309,Outpatient!B:H,2,FALSE),IF(B309="","",IF(B309&gt;109,"Non-Reimbursable",IF(B309&lt;50,"Routine",""))))</f>
        <v/>
      </c>
    </row>
    <row r="310" spans="1:5" x14ac:dyDescent="0.35">
      <c r="A310" s="85"/>
      <c r="B310" s="86"/>
      <c r="C310" s="87"/>
      <c r="D310" s="88"/>
      <c r="E310" s="89" t="str">
        <f>IFERROR(VLOOKUP(B310,Outpatient!B:H,2,FALSE),IF(B310="","",IF(B310&gt;109,"Non-Reimbursable",IF(B310&lt;50,"Routine",""))))</f>
        <v/>
      </c>
    </row>
    <row r="311" spans="1:5" x14ac:dyDescent="0.35">
      <c r="A311" s="85"/>
      <c r="B311" s="86"/>
      <c r="C311" s="87"/>
      <c r="D311" s="88"/>
      <c r="E311" s="89" t="str">
        <f>IFERROR(VLOOKUP(B311,Outpatient!B:H,2,FALSE),IF(B311="","",IF(B311&gt;109,"Non-Reimbursable",IF(B311&lt;50,"Routine",""))))</f>
        <v/>
      </c>
    </row>
    <row r="312" spans="1:5" x14ac:dyDescent="0.35">
      <c r="A312" s="85"/>
      <c r="B312" s="86"/>
      <c r="C312" s="87"/>
      <c r="D312" s="88"/>
      <c r="E312" s="89" t="str">
        <f>IFERROR(VLOOKUP(B312,Outpatient!B:H,2,FALSE),IF(B312="","",IF(B312&gt;109,"Non-Reimbursable",IF(B312&lt;50,"Routine",""))))</f>
        <v/>
      </c>
    </row>
    <row r="313" spans="1:5" x14ac:dyDescent="0.35">
      <c r="A313" s="85"/>
      <c r="B313" s="86"/>
      <c r="C313" s="87"/>
      <c r="D313" s="88"/>
      <c r="E313" s="89" t="str">
        <f>IFERROR(VLOOKUP(B313,Outpatient!B:H,2,FALSE),IF(B313="","",IF(B313&gt;109,"Non-Reimbursable",IF(B313&lt;50,"Routine",""))))</f>
        <v/>
      </c>
    </row>
    <row r="314" spans="1:5" x14ac:dyDescent="0.35">
      <c r="A314" s="85"/>
      <c r="B314" s="86"/>
      <c r="C314" s="87"/>
      <c r="D314" s="88"/>
      <c r="E314" s="89" t="str">
        <f>IFERROR(VLOOKUP(B314,Outpatient!B:H,2,FALSE),IF(B314="","",IF(B314&gt;109,"Non-Reimbursable",IF(B314&lt;50,"Routine",""))))</f>
        <v/>
      </c>
    </row>
    <row r="315" spans="1:5" x14ac:dyDescent="0.35">
      <c r="A315" s="85"/>
      <c r="B315" s="86"/>
      <c r="C315" s="87"/>
      <c r="D315" s="88"/>
      <c r="E315" s="89" t="str">
        <f>IFERROR(VLOOKUP(B315,Outpatient!B:H,2,FALSE),IF(B315="","",IF(B315&gt;109,"Non-Reimbursable",IF(B315&lt;50,"Routine",""))))</f>
        <v/>
      </c>
    </row>
    <row r="316" spans="1:5" x14ac:dyDescent="0.35">
      <c r="A316" s="85"/>
      <c r="B316" s="86"/>
      <c r="C316" s="87"/>
      <c r="D316" s="88"/>
      <c r="E316" s="89" t="str">
        <f>IFERROR(VLOOKUP(B316,Outpatient!B:H,2,FALSE),IF(B316="","",IF(B316&gt;109,"Non-Reimbursable",IF(B316&lt;50,"Routine",""))))</f>
        <v/>
      </c>
    </row>
    <row r="317" spans="1:5" x14ac:dyDescent="0.35">
      <c r="A317" s="85"/>
      <c r="B317" s="86"/>
      <c r="C317" s="87"/>
      <c r="D317" s="88"/>
      <c r="E317" s="89" t="str">
        <f>IFERROR(VLOOKUP(B317,Outpatient!B:H,2,FALSE),IF(B317="","",IF(B317&gt;109,"Non-Reimbursable",IF(B317&lt;50,"Routine",""))))</f>
        <v/>
      </c>
    </row>
    <row r="318" spans="1:5" x14ac:dyDescent="0.35">
      <c r="A318" s="85"/>
      <c r="B318" s="86"/>
      <c r="C318" s="87"/>
      <c r="D318" s="88"/>
      <c r="E318" s="89" t="str">
        <f>IFERROR(VLOOKUP(B318,Outpatient!B:H,2,FALSE),IF(B318="","",IF(B318&gt;109,"Non-Reimbursable",IF(B318&lt;50,"Routine",""))))</f>
        <v/>
      </c>
    </row>
    <row r="319" spans="1:5" x14ac:dyDescent="0.35">
      <c r="A319" s="85"/>
      <c r="B319" s="86"/>
      <c r="C319" s="87"/>
      <c r="D319" s="88"/>
      <c r="E319" s="89" t="str">
        <f>IFERROR(VLOOKUP(B319,Outpatient!B:H,2,FALSE),IF(B319="","",IF(B319&gt;109,"Non-Reimbursable",IF(B319&lt;50,"Routine",""))))</f>
        <v/>
      </c>
    </row>
    <row r="320" spans="1:5" x14ac:dyDescent="0.35">
      <c r="A320" s="85"/>
      <c r="B320" s="86"/>
      <c r="C320" s="87"/>
      <c r="D320" s="88"/>
      <c r="E320" s="89" t="str">
        <f>IFERROR(VLOOKUP(B320,Outpatient!B:H,2,FALSE),IF(B320="","",IF(B320&gt;109,"Non-Reimbursable",IF(B320&lt;50,"Routine",""))))</f>
        <v/>
      </c>
    </row>
    <row r="321" spans="1:5" x14ac:dyDescent="0.35">
      <c r="A321" s="85"/>
      <c r="B321" s="86"/>
      <c r="C321" s="87"/>
      <c r="D321" s="88"/>
      <c r="E321" s="89" t="str">
        <f>IFERROR(VLOOKUP(B321,Outpatient!B:H,2,FALSE),IF(B321="","",IF(B321&gt;109,"Non-Reimbursable",IF(B321&lt;50,"Routine",""))))</f>
        <v/>
      </c>
    </row>
    <row r="322" spans="1:5" x14ac:dyDescent="0.35">
      <c r="A322" s="85"/>
      <c r="B322" s="86"/>
      <c r="C322" s="87"/>
      <c r="D322" s="88"/>
      <c r="E322" s="89" t="str">
        <f>IFERROR(VLOOKUP(B322,Outpatient!B:H,2,FALSE),IF(B322="","",IF(B322&gt;109,"Non-Reimbursable",IF(B322&lt;50,"Routine",""))))</f>
        <v/>
      </c>
    </row>
    <row r="323" spans="1:5" x14ac:dyDescent="0.35">
      <c r="A323" s="85"/>
      <c r="B323" s="86"/>
      <c r="C323" s="87"/>
      <c r="D323" s="88"/>
      <c r="E323" s="89" t="str">
        <f>IFERROR(VLOOKUP(B323,Outpatient!B:H,2,FALSE),IF(B323="","",IF(B323&gt;109,"Non-Reimbursable",IF(B323&lt;50,"Routine",""))))</f>
        <v/>
      </c>
    </row>
    <row r="324" spans="1:5" x14ac:dyDescent="0.35">
      <c r="A324" s="85"/>
      <c r="B324" s="86"/>
      <c r="C324" s="87"/>
      <c r="D324" s="88"/>
      <c r="E324" s="89" t="str">
        <f>IFERROR(VLOOKUP(B324,Outpatient!B:H,2,FALSE),IF(B324="","",IF(B324&gt;109,"Non-Reimbursable",IF(B324&lt;50,"Routine",""))))</f>
        <v/>
      </c>
    </row>
    <row r="325" spans="1:5" x14ac:dyDescent="0.35">
      <c r="A325" s="85"/>
      <c r="B325" s="86"/>
      <c r="C325" s="87"/>
      <c r="D325" s="88"/>
      <c r="E325" s="89" t="str">
        <f>IFERROR(VLOOKUP(B325,Outpatient!B:H,2,FALSE),IF(B325="","",IF(B325&gt;109,"Non-Reimbursable",IF(B325&lt;50,"Routine",""))))</f>
        <v/>
      </c>
    </row>
    <row r="326" spans="1:5" x14ac:dyDescent="0.35">
      <c r="A326" s="85"/>
      <c r="B326" s="86"/>
      <c r="C326" s="87"/>
      <c r="D326" s="88"/>
      <c r="E326" s="89" t="str">
        <f>IFERROR(VLOOKUP(B326,Outpatient!B:H,2,FALSE),IF(B326="","",IF(B326&gt;109,"Non-Reimbursable",IF(B326&lt;50,"Routine",""))))</f>
        <v/>
      </c>
    </row>
    <row r="327" spans="1:5" x14ac:dyDescent="0.35">
      <c r="A327" s="85"/>
      <c r="B327" s="86"/>
      <c r="C327" s="87"/>
      <c r="D327" s="88"/>
      <c r="E327" s="89" t="str">
        <f>IFERROR(VLOOKUP(B327,Outpatient!B:H,2,FALSE),IF(B327="","",IF(B327&gt;109,"Non-Reimbursable",IF(B327&lt;50,"Routine",""))))</f>
        <v/>
      </c>
    </row>
    <row r="328" spans="1:5" x14ac:dyDescent="0.35">
      <c r="A328" s="85"/>
      <c r="B328" s="86"/>
      <c r="C328" s="87"/>
      <c r="D328" s="88"/>
      <c r="E328" s="89" t="str">
        <f>IFERROR(VLOOKUP(B328,Outpatient!B:H,2,FALSE),IF(B328="","",IF(B328&gt;109,"Non-Reimbursable",IF(B328&lt;50,"Routine",""))))</f>
        <v/>
      </c>
    </row>
    <row r="329" spans="1:5" x14ac:dyDescent="0.35">
      <c r="A329" s="85"/>
      <c r="B329" s="86"/>
      <c r="C329" s="87"/>
      <c r="D329" s="88"/>
      <c r="E329" s="89" t="str">
        <f>IFERROR(VLOOKUP(B329,Outpatient!B:H,2,FALSE),IF(B329="","",IF(B329&gt;109,"Non-Reimbursable",IF(B329&lt;50,"Routine",""))))</f>
        <v/>
      </c>
    </row>
    <row r="330" spans="1:5" x14ac:dyDescent="0.35">
      <c r="A330" s="85"/>
      <c r="B330" s="86"/>
      <c r="C330" s="87"/>
      <c r="D330" s="88"/>
      <c r="E330" s="89" t="str">
        <f>IFERROR(VLOOKUP(B330,Outpatient!B:H,2,FALSE),IF(B330="","",IF(B330&gt;109,"Non-Reimbursable",IF(B330&lt;50,"Routine",""))))</f>
        <v/>
      </c>
    </row>
    <row r="331" spans="1:5" x14ac:dyDescent="0.35">
      <c r="A331" s="85"/>
      <c r="B331" s="86"/>
      <c r="C331" s="87"/>
      <c r="D331" s="88"/>
      <c r="E331" s="89" t="str">
        <f>IFERROR(VLOOKUP(B331,Outpatient!B:H,2,FALSE),IF(B331="","",IF(B331&gt;109,"Non-Reimbursable",IF(B331&lt;50,"Routine",""))))</f>
        <v/>
      </c>
    </row>
    <row r="332" spans="1:5" x14ac:dyDescent="0.35">
      <c r="A332" s="85"/>
      <c r="B332" s="86"/>
      <c r="C332" s="87"/>
      <c r="D332" s="88"/>
      <c r="E332" s="89" t="str">
        <f>IFERROR(VLOOKUP(B332,Outpatient!B:H,2,FALSE),IF(B332="","",IF(B332&gt;109,"Non-Reimbursable",IF(B332&lt;50,"Routine",""))))</f>
        <v/>
      </c>
    </row>
    <row r="333" spans="1:5" x14ac:dyDescent="0.35">
      <c r="A333" s="85"/>
      <c r="B333" s="86"/>
      <c r="C333" s="87"/>
      <c r="D333" s="88"/>
      <c r="E333" s="89" t="str">
        <f>IFERROR(VLOOKUP(B333,Outpatient!B:H,2,FALSE),IF(B333="","",IF(B333&gt;109,"Non-Reimbursable",IF(B333&lt;50,"Routine",""))))</f>
        <v/>
      </c>
    </row>
    <row r="334" spans="1:5" x14ac:dyDescent="0.35">
      <c r="A334" s="85"/>
      <c r="B334" s="86"/>
      <c r="C334" s="87"/>
      <c r="D334" s="88"/>
      <c r="E334" s="89" t="str">
        <f>IFERROR(VLOOKUP(B334,Outpatient!B:H,2,FALSE),IF(B334="","",IF(B334&gt;109,"Non-Reimbursable",IF(B334&lt;50,"Routine",""))))</f>
        <v/>
      </c>
    </row>
    <row r="335" spans="1:5" x14ac:dyDescent="0.35">
      <c r="A335" s="85"/>
      <c r="B335" s="86"/>
      <c r="C335" s="87"/>
      <c r="D335" s="88"/>
      <c r="E335" s="89" t="str">
        <f>IFERROR(VLOOKUP(B335,Outpatient!B:H,2,FALSE),IF(B335="","",IF(B335&gt;109,"Non-Reimbursable",IF(B335&lt;50,"Routine",""))))</f>
        <v/>
      </c>
    </row>
    <row r="336" spans="1:5" x14ac:dyDescent="0.35">
      <c r="A336" s="85"/>
      <c r="B336" s="86"/>
      <c r="C336" s="87"/>
      <c r="D336" s="88"/>
      <c r="E336" s="89" t="str">
        <f>IFERROR(VLOOKUP(B336,Outpatient!B:H,2,FALSE),IF(B336="","",IF(B336&gt;109,"Non-Reimbursable",IF(B336&lt;50,"Routine",""))))</f>
        <v/>
      </c>
    </row>
    <row r="337" spans="1:5" x14ac:dyDescent="0.35">
      <c r="A337" s="85"/>
      <c r="B337" s="86"/>
      <c r="C337" s="87"/>
      <c r="D337" s="88"/>
      <c r="E337" s="89" t="str">
        <f>IFERROR(VLOOKUP(B337,Outpatient!B:H,2,FALSE),IF(B337="","",IF(B337&gt;109,"Non-Reimbursable",IF(B337&lt;50,"Routine",""))))</f>
        <v/>
      </c>
    </row>
    <row r="338" spans="1:5" x14ac:dyDescent="0.35">
      <c r="A338" s="85"/>
      <c r="B338" s="86"/>
      <c r="C338" s="87"/>
      <c r="D338" s="88"/>
      <c r="E338" s="89" t="str">
        <f>IFERROR(VLOOKUP(B338,Outpatient!B:H,2,FALSE),IF(B338="","",IF(B338&gt;109,"Non-Reimbursable",IF(B338&lt;50,"Routine",""))))</f>
        <v/>
      </c>
    </row>
    <row r="339" spans="1:5" x14ac:dyDescent="0.35">
      <c r="A339" s="85"/>
      <c r="B339" s="86"/>
      <c r="C339" s="87"/>
      <c r="D339" s="88"/>
      <c r="E339" s="89" t="str">
        <f>IFERROR(VLOOKUP(B339,Outpatient!B:H,2,FALSE),IF(B339="","",IF(B339&gt;109,"Non-Reimbursable",IF(B339&lt;50,"Routine",""))))</f>
        <v/>
      </c>
    </row>
    <row r="340" spans="1:5" x14ac:dyDescent="0.35">
      <c r="A340" s="85"/>
      <c r="B340" s="86"/>
      <c r="C340" s="87"/>
      <c r="D340" s="88"/>
      <c r="E340" s="89" t="str">
        <f>IFERROR(VLOOKUP(B340,Outpatient!B:H,2,FALSE),IF(B340="","",IF(B340&gt;109,"Non-Reimbursable",IF(B340&lt;50,"Routine",""))))</f>
        <v/>
      </c>
    </row>
    <row r="341" spans="1:5" x14ac:dyDescent="0.35">
      <c r="A341" s="85"/>
      <c r="B341" s="86"/>
      <c r="C341" s="87"/>
      <c r="D341" s="88"/>
      <c r="E341" s="89" t="str">
        <f>IFERROR(VLOOKUP(B341,Outpatient!B:H,2,FALSE),IF(B341="","",IF(B341&gt;109,"Non-Reimbursable",IF(B341&lt;50,"Routine",""))))</f>
        <v/>
      </c>
    </row>
    <row r="342" spans="1:5" x14ac:dyDescent="0.35">
      <c r="A342" s="85"/>
      <c r="B342" s="86"/>
      <c r="C342" s="87"/>
      <c r="D342" s="88"/>
      <c r="E342" s="89" t="str">
        <f>IFERROR(VLOOKUP(B342,Outpatient!B:H,2,FALSE),IF(B342="","",IF(B342&gt;109,"Non-Reimbursable",IF(B342&lt;50,"Routine",""))))</f>
        <v/>
      </c>
    </row>
    <row r="343" spans="1:5" x14ac:dyDescent="0.35">
      <c r="A343" s="85"/>
      <c r="B343" s="86"/>
      <c r="C343" s="87"/>
      <c r="D343" s="88"/>
      <c r="E343" s="89" t="str">
        <f>IFERROR(VLOOKUP(B343,Outpatient!B:H,2,FALSE),IF(B343="","",IF(B343&gt;109,"Non-Reimbursable",IF(B343&lt;50,"Routine",""))))</f>
        <v/>
      </c>
    </row>
    <row r="344" spans="1:5" x14ac:dyDescent="0.35">
      <c r="A344" s="85"/>
      <c r="B344" s="86"/>
      <c r="C344" s="87"/>
      <c r="D344" s="88"/>
      <c r="E344" s="89" t="str">
        <f>IFERROR(VLOOKUP(B344,Outpatient!B:H,2,FALSE),IF(B344="","",IF(B344&gt;109,"Non-Reimbursable",IF(B344&lt;50,"Routine",""))))</f>
        <v/>
      </c>
    </row>
    <row r="345" spans="1:5" x14ac:dyDescent="0.35">
      <c r="A345" s="85"/>
      <c r="B345" s="86"/>
      <c r="C345" s="87"/>
      <c r="D345" s="88"/>
      <c r="E345" s="89" t="str">
        <f>IFERROR(VLOOKUP(B345,Outpatient!B:H,2,FALSE),IF(B345="","",IF(B345&gt;109,"Non-Reimbursable",IF(B345&lt;50,"Routine",""))))</f>
        <v/>
      </c>
    </row>
    <row r="346" spans="1:5" x14ac:dyDescent="0.35">
      <c r="A346" s="85"/>
      <c r="B346" s="86"/>
      <c r="C346" s="87"/>
      <c r="D346" s="88"/>
      <c r="E346" s="89" t="str">
        <f>IFERROR(VLOOKUP(B346,Outpatient!B:H,2,FALSE),IF(B346="","",IF(B346&gt;109,"Non-Reimbursable",IF(B346&lt;50,"Routine",""))))</f>
        <v/>
      </c>
    </row>
    <row r="347" spans="1:5" x14ac:dyDescent="0.35">
      <c r="A347" s="85"/>
      <c r="B347" s="86"/>
      <c r="C347" s="87"/>
      <c r="D347" s="88"/>
      <c r="E347" s="89" t="str">
        <f>IFERROR(VLOOKUP(B347,Outpatient!B:H,2,FALSE),IF(B347="","",IF(B347&gt;109,"Non-Reimbursable",IF(B347&lt;50,"Routine",""))))</f>
        <v/>
      </c>
    </row>
    <row r="348" spans="1:5" x14ac:dyDescent="0.35">
      <c r="A348" s="85"/>
      <c r="B348" s="86"/>
      <c r="C348" s="87"/>
      <c r="D348" s="88"/>
      <c r="E348" s="89" t="str">
        <f>IFERROR(VLOOKUP(B348,Outpatient!B:H,2,FALSE),IF(B348="","",IF(B348&gt;109,"Non-Reimbursable",IF(B348&lt;50,"Routine",""))))</f>
        <v/>
      </c>
    </row>
    <row r="349" spans="1:5" x14ac:dyDescent="0.35">
      <c r="A349" s="85"/>
      <c r="B349" s="86"/>
      <c r="C349" s="87"/>
      <c r="D349" s="88"/>
      <c r="E349" s="89" t="str">
        <f>IFERROR(VLOOKUP(B349,Outpatient!B:H,2,FALSE),IF(B349="","",IF(B349&gt;109,"Non-Reimbursable",IF(B349&lt;50,"Routine",""))))</f>
        <v/>
      </c>
    </row>
    <row r="350" spans="1:5" x14ac:dyDescent="0.35">
      <c r="A350" s="85"/>
      <c r="B350" s="86"/>
      <c r="C350" s="87"/>
      <c r="D350" s="88"/>
      <c r="E350" s="89" t="str">
        <f>IFERROR(VLOOKUP(B350,Outpatient!B:H,2,FALSE),IF(B350="","",IF(B350&gt;109,"Non-Reimbursable",IF(B350&lt;50,"Routine",""))))</f>
        <v/>
      </c>
    </row>
    <row r="351" spans="1:5" x14ac:dyDescent="0.35">
      <c r="A351" s="85"/>
      <c r="B351" s="86"/>
      <c r="C351" s="87"/>
      <c r="D351" s="88"/>
      <c r="E351" s="89" t="str">
        <f>IFERROR(VLOOKUP(B351,Outpatient!B:H,2,FALSE),IF(B351="","",IF(B351&gt;109,"Non-Reimbursable",IF(B351&lt;50,"Routine",""))))</f>
        <v/>
      </c>
    </row>
    <row r="352" spans="1:5" x14ac:dyDescent="0.35">
      <c r="A352" s="85"/>
      <c r="B352" s="86"/>
      <c r="C352" s="87"/>
      <c r="D352" s="88"/>
      <c r="E352" s="89" t="str">
        <f>IFERROR(VLOOKUP(B352,Outpatient!B:H,2,FALSE),IF(B352="","",IF(B352&gt;109,"Non-Reimbursable",IF(B352&lt;50,"Routine",""))))</f>
        <v/>
      </c>
    </row>
    <row r="353" spans="1:5" x14ac:dyDescent="0.35">
      <c r="A353" s="85"/>
      <c r="B353" s="86"/>
      <c r="C353" s="87"/>
      <c r="D353" s="88"/>
      <c r="E353" s="89" t="str">
        <f>IFERROR(VLOOKUP(B353,Outpatient!B:H,2,FALSE),IF(B353="","",IF(B353&gt;109,"Non-Reimbursable",IF(B353&lt;50,"Routine",""))))</f>
        <v/>
      </c>
    </row>
    <row r="354" spans="1:5" x14ac:dyDescent="0.35">
      <c r="A354" s="85"/>
      <c r="B354" s="86"/>
      <c r="C354" s="87"/>
      <c r="D354" s="88"/>
      <c r="E354" s="89" t="str">
        <f>IFERROR(VLOOKUP(B354,Outpatient!B:H,2,FALSE),IF(B354="","",IF(B354&gt;109,"Non-Reimbursable",IF(B354&lt;50,"Routine",""))))</f>
        <v/>
      </c>
    </row>
    <row r="355" spans="1:5" x14ac:dyDescent="0.35">
      <c r="A355" s="85"/>
      <c r="B355" s="86"/>
      <c r="C355" s="87"/>
      <c r="D355" s="88"/>
      <c r="E355" s="89" t="str">
        <f>IFERROR(VLOOKUP(B355,Outpatient!B:H,2,FALSE),IF(B355="","",IF(B355&gt;109,"Non-Reimbursable",IF(B355&lt;50,"Routine",""))))</f>
        <v/>
      </c>
    </row>
    <row r="356" spans="1:5" x14ac:dyDescent="0.35">
      <c r="A356" s="85"/>
      <c r="B356" s="86"/>
      <c r="C356" s="87"/>
      <c r="D356" s="88"/>
      <c r="E356" s="89" t="str">
        <f>IFERROR(VLOOKUP(B356,Outpatient!B:H,2,FALSE),IF(B356="","",IF(B356&gt;109,"Non-Reimbursable",IF(B356&lt;50,"Routine",""))))</f>
        <v/>
      </c>
    </row>
    <row r="357" spans="1:5" x14ac:dyDescent="0.35">
      <c r="A357" s="85"/>
      <c r="B357" s="86"/>
      <c r="C357" s="87"/>
      <c r="D357" s="88"/>
      <c r="E357" s="89" t="str">
        <f>IFERROR(VLOOKUP(B357,Outpatient!B:H,2,FALSE),IF(B357="","",IF(B357&gt;109,"Non-Reimbursable",IF(B357&lt;50,"Routine",""))))</f>
        <v/>
      </c>
    </row>
    <row r="358" spans="1:5" x14ac:dyDescent="0.35">
      <c r="A358" s="85"/>
      <c r="B358" s="86"/>
      <c r="C358" s="87"/>
      <c r="D358" s="88"/>
      <c r="E358" s="89" t="str">
        <f>IFERROR(VLOOKUP(B358,Outpatient!B:H,2,FALSE),IF(B358="","",IF(B358&gt;109,"Non-Reimbursable",IF(B358&lt;50,"Routine",""))))</f>
        <v/>
      </c>
    </row>
    <row r="359" spans="1:5" x14ac:dyDescent="0.35">
      <c r="A359" s="85"/>
      <c r="B359" s="86"/>
      <c r="C359" s="87"/>
      <c r="D359" s="88"/>
      <c r="E359" s="89" t="str">
        <f>IFERROR(VLOOKUP(B359,Outpatient!B:H,2,FALSE),IF(B359="","",IF(B359&gt;109,"Non-Reimbursable",IF(B359&lt;50,"Routine",""))))</f>
        <v/>
      </c>
    </row>
    <row r="360" spans="1:5" x14ac:dyDescent="0.35">
      <c r="A360" s="85"/>
      <c r="B360" s="86"/>
      <c r="C360" s="87"/>
      <c r="D360" s="88"/>
      <c r="E360" s="89" t="str">
        <f>IFERROR(VLOOKUP(B360,Outpatient!B:H,2,FALSE),IF(B360="","",IF(B360&gt;109,"Non-Reimbursable",IF(B360&lt;50,"Routine",""))))</f>
        <v/>
      </c>
    </row>
    <row r="361" spans="1:5" x14ac:dyDescent="0.35">
      <c r="A361" s="85"/>
      <c r="B361" s="86"/>
      <c r="C361" s="87"/>
      <c r="D361" s="88"/>
      <c r="E361" s="89" t="str">
        <f>IFERROR(VLOOKUP(B361,Outpatient!B:H,2,FALSE),IF(B361="","",IF(B361&gt;109,"Non-Reimbursable",IF(B361&lt;50,"Routine",""))))</f>
        <v/>
      </c>
    </row>
    <row r="362" spans="1:5" x14ac:dyDescent="0.35">
      <c r="A362" s="85"/>
      <c r="B362" s="86"/>
      <c r="C362" s="87"/>
      <c r="D362" s="88"/>
      <c r="E362" s="89" t="str">
        <f>IFERROR(VLOOKUP(B362,Outpatient!B:H,2,FALSE),IF(B362="","",IF(B362&gt;109,"Non-Reimbursable",IF(B362&lt;50,"Routine",""))))</f>
        <v/>
      </c>
    </row>
    <row r="363" spans="1:5" x14ac:dyDescent="0.35">
      <c r="A363" s="85"/>
      <c r="B363" s="86"/>
      <c r="C363" s="87"/>
      <c r="D363" s="88"/>
      <c r="E363" s="89" t="str">
        <f>IFERROR(VLOOKUP(B363,Outpatient!B:H,2,FALSE),IF(B363="","",IF(B363&gt;109,"Non-Reimbursable",IF(B363&lt;50,"Routine",""))))</f>
        <v/>
      </c>
    </row>
    <row r="364" spans="1:5" x14ac:dyDescent="0.35">
      <c r="A364" s="85"/>
      <c r="B364" s="86"/>
      <c r="C364" s="87"/>
      <c r="D364" s="88"/>
      <c r="E364" s="89" t="str">
        <f>IFERROR(VLOOKUP(B364,Outpatient!B:H,2,FALSE),IF(B364="","",IF(B364&gt;109,"Non-Reimbursable",IF(B364&lt;50,"Routine",""))))</f>
        <v/>
      </c>
    </row>
    <row r="365" spans="1:5" x14ac:dyDescent="0.35">
      <c r="A365" s="85"/>
      <c r="B365" s="86"/>
      <c r="C365" s="87"/>
      <c r="D365" s="88"/>
      <c r="E365" s="89" t="str">
        <f>IFERROR(VLOOKUP(B365,Outpatient!B:H,2,FALSE),IF(B365="","",IF(B365&gt;109,"Non-Reimbursable",IF(B365&lt;50,"Routine",""))))</f>
        <v/>
      </c>
    </row>
    <row r="366" spans="1:5" x14ac:dyDescent="0.35">
      <c r="A366" s="85"/>
      <c r="B366" s="86"/>
      <c r="C366" s="87"/>
      <c r="D366" s="88"/>
      <c r="E366" s="89" t="str">
        <f>IFERROR(VLOOKUP(B366,Outpatient!B:H,2,FALSE),IF(B366="","",IF(B366&gt;109,"Non-Reimbursable",IF(B366&lt;50,"Routine",""))))</f>
        <v/>
      </c>
    </row>
    <row r="367" spans="1:5" x14ac:dyDescent="0.35">
      <c r="A367" s="85"/>
      <c r="B367" s="86"/>
      <c r="C367" s="87"/>
      <c r="D367" s="88"/>
      <c r="E367" s="89" t="str">
        <f>IFERROR(VLOOKUP(B367,Outpatient!B:H,2,FALSE),IF(B367="","",IF(B367&gt;109,"Non-Reimbursable",IF(B367&lt;50,"Routine",""))))</f>
        <v/>
      </c>
    </row>
    <row r="368" spans="1:5" x14ac:dyDescent="0.35">
      <c r="A368" s="85"/>
      <c r="B368" s="86"/>
      <c r="C368" s="87"/>
      <c r="D368" s="88"/>
      <c r="E368" s="89" t="str">
        <f>IFERROR(VLOOKUP(B368,Outpatient!B:H,2,FALSE),IF(B368="","",IF(B368&gt;109,"Non-Reimbursable",IF(B368&lt;50,"Routine",""))))</f>
        <v/>
      </c>
    </row>
    <row r="369" spans="1:5" x14ac:dyDescent="0.35">
      <c r="A369" s="85"/>
      <c r="B369" s="86"/>
      <c r="C369" s="87"/>
      <c r="D369" s="88"/>
      <c r="E369" s="89" t="str">
        <f>IFERROR(VLOOKUP(B369,Outpatient!B:H,2,FALSE),IF(B369="","",IF(B369&gt;109,"Non-Reimbursable",IF(B369&lt;50,"Routine",""))))</f>
        <v/>
      </c>
    </row>
    <row r="370" spans="1:5" x14ac:dyDescent="0.35">
      <c r="A370" s="85"/>
      <c r="B370" s="86"/>
      <c r="C370" s="87"/>
      <c r="D370" s="88"/>
      <c r="E370" s="89" t="str">
        <f>IFERROR(VLOOKUP(B370,Outpatient!B:H,2,FALSE),IF(B370="","",IF(B370&gt;109,"Non-Reimbursable",IF(B370&lt;50,"Routine",""))))</f>
        <v/>
      </c>
    </row>
    <row r="371" spans="1:5" x14ac:dyDescent="0.35">
      <c r="A371" s="85"/>
      <c r="B371" s="86"/>
      <c r="C371" s="87"/>
      <c r="D371" s="88"/>
      <c r="E371" s="89" t="str">
        <f>IFERROR(VLOOKUP(B371,Outpatient!B:H,2,FALSE),IF(B371="","",IF(B371&gt;109,"Non-Reimbursable",IF(B371&lt;50,"Routine",""))))</f>
        <v/>
      </c>
    </row>
    <row r="372" spans="1:5" x14ac:dyDescent="0.35">
      <c r="A372" s="85"/>
      <c r="B372" s="86"/>
      <c r="C372" s="87"/>
      <c r="D372" s="88"/>
      <c r="E372" s="89" t="str">
        <f>IFERROR(VLOOKUP(B372,Outpatient!B:H,2,FALSE),IF(B372="","",IF(B372&gt;109,"Non-Reimbursable",IF(B372&lt;50,"Routine",""))))</f>
        <v/>
      </c>
    </row>
    <row r="373" spans="1:5" x14ac:dyDescent="0.35">
      <c r="A373" s="85"/>
      <c r="B373" s="86"/>
      <c r="C373" s="87"/>
      <c r="D373" s="88"/>
      <c r="E373" s="89" t="str">
        <f>IFERROR(VLOOKUP(B373,Outpatient!B:H,2,FALSE),IF(B373="","",IF(B373&gt;109,"Non-Reimbursable",IF(B373&lt;50,"Routine",""))))</f>
        <v/>
      </c>
    </row>
    <row r="374" spans="1:5" x14ac:dyDescent="0.35">
      <c r="A374" s="85"/>
      <c r="B374" s="86"/>
      <c r="C374" s="87"/>
      <c r="D374" s="88"/>
      <c r="E374" s="89" t="str">
        <f>IFERROR(VLOOKUP(B374,Outpatient!B:H,2,FALSE),IF(B374="","",IF(B374&gt;109,"Non-Reimbursable",IF(B374&lt;50,"Routine",""))))</f>
        <v/>
      </c>
    </row>
    <row r="375" spans="1:5" x14ac:dyDescent="0.35">
      <c r="A375" s="85"/>
      <c r="B375" s="86"/>
      <c r="C375" s="87"/>
      <c r="D375" s="88"/>
      <c r="E375" s="89" t="str">
        <f>IFERROR(VLOOKUP(B375,Outpatient!B:H,2,FALSE),IF(B375="","",IF(B375&gt;109,"Non-Reimbursable",IF(B375&lt;50,"Routine",""))))</f>
        <v/>
      </c>
    </row>
    <row r="376" spans="1:5" x14ac:dyDescent="0.35">
      <c r="A376" s="85"/>
      <c r="B376" s="86"/>
      <c r="C376" s="87"/>
      <c r="D376" s="88"/>
      <c r="E376" s="89" t="str">
        <f>IFERROR(VLOOKUP(B376,Outpatient!B:H,2,FALSE),IF(B376="","",IF(B376&gt;109,"Non-Reimbursable",IF(B376&lt;50,"Routine",""))))</f>
        <v/>
      </c>
    </row>
    <row r="377" spans="1:5" x14ac:dyDescent="0.35">
      <c r="A377" s="85"/>
      <c r="B377" s="86"/>
      <c r="C377" s="87"/>
      <c r="D377" s="88"/>
      <c r="E377" s="89" t="str">
        <f>IFERROR(VLOOKUP(B377,Outpatient!B:H,2,FALSE),IF(B377="","",IF(B377&gt;109,"Non-Reimbursable",IF(B377&lt;50,"Routine",""))))</f>
        <v/>
      </c>
    </row>
    <row r="378" spans="1:5" x14ac:dyDescent="0.35">
      <c r="A378" s="85"/>
      <c r="B378" s="86"/>
      <c r="C378" s="87"/>
      <c r="D378" s="88"/>
      <c r="E378" s="89" t="str">
        <f>IFERROR(VLOOKUP(B378,Outpatient!B:H,2,FALSE),IF(B378="","",IF(B378&gt;109,"Non-Reimbursable",IF(B378&lt;50,"Routine",""))))</f>
        <v/>
      </c>
    </row>
    <row r="379" spans="1:5" x14ac:dyDescent="0.35">
      <c r="A379" s="85"/>
      <c r="B379" s="86"/>
      <c r="C379" s="87"/>
      <c r="D379" s="88"/>
      <c r="E379" s="89" t="str">
        <f>IFERROR(VLOOKUP(B379,Outpatient!B:H,2,FALSE),IF(B379="","",IF(B379&gt;109,"Non-Reimbursable",IF(B379&lt;50,"Routine",""))))</f>
        <v/>
      </c>
    </row>
    <row r="380" spans="1:5" x14ac:dyDescent="0.35">
      <c r="A380" s="85"/>
      <c r="B380" s="86"/>
      <c r="C380" s="87"/>
      <c r="D380" s="88"/>
      <c r="E380" s="89" t="str">
        <f>IFERROR(VLOOKUP(B380,Outpatient!B:H,2,FALSE),IF(B380="","",IF(B380&gt;109,"Non-Reimbursable",IF(B380&lt;50,"Routine",""))))</f>
        <v/>
      </c>
    </row>
    <row r="381" spans="1:5" x14ac:dyDescent="0.35">
      <c r="A381" s="85"/>
      <c r="B381" s="86"/>
      <c r="C381" s="87"/>
      <c r="D381" s="88"/>
      <c r="E381" s="89" t="str">
        <f>IFERROR(VLOOKUP(B381,Outpatient!B:H,2,FALSE),IF(B381="","",IF(B381&gt;109,"Non-Reimbursable",IF(B381&lt;50,"Routine",""))))</f>
        <v/>
      </c>
    </row>
    <row r="382" spans="1:5" x14ac:dyDescent="0.35">
      <c r="A382" s="85"/>
      <c r="B382" s="86"/>
      <c r="C382" s="87"/>
      <c r="D382" s="88"/>
      <c r="E382" s="89" t="str">
        <f>IFERROR(VLOOKUP(B382,Outpatient!B:H,2,FALSE),IF(B382="","",IF(B382&gt;109,"Non-Reimbursable",IF(B382&lt;50,"Routine",""))))</f>
        <v/>
      </c>
    </row>
    <row r="383" spans="1:5" x14ac:dyDescent="0.35">
      <c r="A383" s="85"/>
      <c r="B383" s="86"/>
      <c r="C383" s="87"/>
      <c r="D383" s="88"/>
      <c r="E383" s="89" t="str">
        <f>IFERROR(VLOOKUP(B383,Outpatient!B:H,2,FALSE),IF(B383="","",IF(B383&gt;109,"Non-Reimbursable",IF(B383&lt;50,"Routine",""))))</f>
        <v/>
      </c>
    </row>
    <row r="384" spans="1:5" x14ac:dyDescent="0.35">
      <c r="A384" s="85"/>
      <c r="B384" s="86"/>
      <c r="C384" s="87"/>
      <c r="D384" s="88"/>
      <c r="E384" s="89" t="str">
        <f>IFERROR(VLOOKUP(B384,Outpatient!B:H,2,FALSE),IF(B384="","",IF(B384&gt;109,"Non-Reimbursable",IF(B384&lt;50,"Routine",""))))</f>
        <v/>
      </c>
    </row>
    <row r="385" spans="1:5" x14ac:dyDescent="0.35">
      <c r="A385" s="85"/>
      <c r="B385" s="86"/>
      <c r="C385" s="87"/>
      <c r="D385" s="88"/>
      <c r="E385" s="89" t="str">
        <f>IFERROR(VLOOKUP(B385,Outpatient!B:H,2,FALSE),IF(B385="","",IF(B385&gt;109,"Non-Reimbursable",IF(B385&lt;50,"Routine",""))))</f>
        <v/>
      </c>
    </row>
    <row r="386" spans="1:5" x14ac:dyDescent="0.35">
      <c r="A386" s="85"/>
      <c r="B386" s="86"/>
      <c r="C386" s="87"/>
      <c r="D386" s="88"/>
      <c r="E386" s="89" t="str">
        <f>IFERROR(VLOOKUP(B386,Outpatient!B:H,2,FALSE),IF(B386="","",IF(B386&gt;109,"Non-Reimbursable",IF(B386&lt;50,"Routine",""))))</f>
        <v/>
      </c>
    </row>
    <row r="387" spans="1:5" x14ac:dyDescent="0.35">
      <c r="A387" s="85"/>
      <c r="B387" s="86"/>
      <c r="C387" s="87"/>
      <c r="D387" s="88"/>
      <c r="E387" s="89" t="str">
        <f>IFERROR(VLOOKUP(B387,Outpatient!B:H,2,FALSE),IF(B387="","",IF(B387&gt;109,"Non-Reimbursable",IF(B387&lt;50,"Routine",""))))</f>
        <v/>
      </c>
    </row>
    <row r="388" spans="1:5" x14ac:dyDescent="0.35">
      <c r="A388" s="85"/>
      <c r="B388" s="86"/>
      <c r="C388" s="87"/>
      <c r="D388" s="88"/>
      <c r="E388" s="89" t="str">
        <f>IFERROR(VLOOKUP(B388,Outpatient!B:H,2,FALSE),IF(B388="","",IF(B388&gt;109,"Non-Reimbursable",IF(B388&lt;50,"Routine",""))))</f>
        <v/>
      </c>
    </row>
    <row r="389" spans="1:5" x14ac:dyDescent="0.35">
      <c r="A389" s="85"/>
      <c r="B389" s="86"/>
      <c r="C389" s="87"/>
      <c r="D389" s="88"/>
      <c r="E389" s="89" t="str">
        <f>IFERROR(VLOOKUP(B389,Outpatient!B:H,2,FALSE),IF(B389="","",IF(B389&gt;109,"Non-Reimbursable",IF(B389&lt;50,"Routine",""))))</f>
        <v/>
      </c>
    </row>
    <row r="390" spans="1:5" x14ac:dyDescent="0.35">
      <c r="A390" s="85"/>
      <c r="B390" s="86"/>
      <c r="C390" s="87"/>
      <c r="D390" s="88"/>
      <c r="E390" s="89" t="str">
        <f>IFERROR(VLOOKUP(B390,Outpatient!B:H,2,FALSE),IF(B390="","",IF(B390&gt;109,"Non-Reimbursable",IF(B390&lt;50,"Routine",""))))</f>
        <v/>
      </c>
    </row>
    <row r="391" spans="1:5" x14ac:dyDescent="0.35">
      <c r="A391" s="85"/>
      <c r="B391" s="86"/>
      <c r="C391" s="87"/>
      <c r="D391" s="88"/>
      <c r="E391" s="89" t="str">
        <f>IFERROR(VLOOKUP(B391,Outpatient!B:H,2,FALSE),IF(B391="","",IF(B391&gt;109,"Non-Reimbursable",IF(B391&lt;50,"Routine",""))))</f>
        <v/>
      </c>
    </row>
    <row r="392" spans="1:5" x14ac:dyDescent="0.35">
      <c r="A392" s="85"/>
      <c r="B392" s="86"/>
      <c r="C392" s="87"/>
      <c r="D392" s="88"/>
      <c r="E392" s="89" t="str">
        <f>IFERROR(VLOOKUP(B392,Outpatient!B:H,2,FALSE),IF(B392="","",IF(B392&gt;109,"Non-Reimbursable",IF(B392&lt;50,"Routine",""))))</f>
        <v/>
      </c>
    </row>
    <row r="393" spans="1:5" x14ac:dyDescent="0.35">
      <c r="A393" s="85"/>
      <c r="B393" s="86"/>
      <c r="C393" s="87"/>
      <c r="D393" s="88"/>
      <c r="E393" s="89" t="str">
        <f>IFERROR(VLOOKUP(B393,Outpatient!B:H,2,FALSE),IF(B393="","",IF(B393&gt;109,"Non-Reimbursable",IF(B393&lt;50,"Routine",""))))</f>
        <v/>
      </c>
    </row>
    <row r="394" spans="1:5" x14ac:dyDescent="0.35">
      <c r="A394" s="85"/>
      <c r="B394" s="86"/>
      <c r="C394" s="87"/>
      <c r="D394" s="88"/>
      <c r="E394" s="89" t="str">
        <f>IFERROR(VLOOKUP(B394,Outpatient!B:H,2,FALSE),IF(B394="","",IF(B394&gt;109,"Non-Reimbursable",IF(B394&lt;50,"Routine",""))))</f>
        <v/>
      </c>
    </row>
    <row r="395" spans="1:5" x14ac:dyDescent="0.35">
      <c r="A395" s="85"/>
      <c r="B395" s="86"/>
      <c r="C395" s="87"/>
      <c r="D395" s="88"/>
      <c r="E395" s="89" t="str">
        <f>IFERROR(VLOOKUP(B395,Outpatient!B:H,2,FALSE),IF(B395="","",IF(B395&gt;109,"Non-Reimbursable",IF(B395&lt;50,"Routine",""))))</f>
        <v/>
      </c>
    </row>
    <row r="396" spans="1:5" x14ac:dyDescent="0.35">
      <c r="A396" s="85"/>
      <c r="B396" s="86"/>
      <c r="C396" s="87"/>
      <c r="D396" s="88"/>
      <c r="E396" s="89" t="str">
        <f>IFERROR(VLOOKUP(B396,Outpatient!B:H,2,FALSE),IF(B396="","",IF(B396&gt;109,"Non-Reimbursable",IF(B396&lt;50,"Routine",""))))</f>
        <v/>
      </c>
    </row>
    <row r="397" spans="1:5" x14ac:dyDescent="0.35">
      <c r="A397" s="85"/>
      <c r="B397" s="86"/>
      <c r="C397" s="87"/>
      <c r="D397" s="88"/>
      <c r="E397" s="89" t="str">
        <f>IFERROR(VLOOKUP(B397,Outpatient!B:H,2,FALSE),IF(B397="","",IF(B397&gt;109,"Non-Reimbursable",IF(B397&lt;50,"Routine",""))))</f>
        <v/>
      </c>
    </row>
    <row r="398" spans="1:5" x14ac:dyDescent="0.35">
      <c r="A398" s="85"/>
      <c r="B398" s="86"/>
      <c r="C398" s="87"/>
      <c r="D398" s="88"/>
      <c r="E398" s="89" t="str">
        <f>IFERROR(VLOOKUP(B398,Outpatient!B:H,2,FALSE),IF(B398="","",IF(B398&gt;109,"Non-Reimbursable",IF(B398&lt;50,"Routine",""))))</f>
        <v/>
      </c>
    </row>
    <row r="399" spans="1:5" x14ac:dyDescent="0.35">
      <c r="A399" s="85"/>
      <c r="B399" s="86"/>
      <c r="C399" s="87"/>
      <c r="D399" s="88"/>
      <c r="E399" s="89" t="str">
        <f>IFERROR(VLOOKUP(B399,Outpatient!B:H,2,FALSE),IF(B399="","",IF(B399&gt;109,"Non-Reimbursable",IF(B399&lt;50,"Routine",""))))</f>
        <v/>
      </c>
    </row>
    <row r="400" spans="1:5" x14ac:dyDescent="0.35">
      <c r="A400" s="85"/>
      <c r="B400" s="86"/>
      <c r="C400" s="87"/>
      <c r="D400" s="88"/>
      <c r="E400" s="89" t="str">
        <f>IFERROR(VLOOKUP(B400,Outpatient!B:H,2,FALSE),IF(B400="","",IF(B400&gt;109,"Non-Reimbursable",IF(B400&lt;50,"Routine",""))))</f>
        <v/>
      </c>
    </row>
    <row r="401" spans="1:5" x14ac:dyDescent="0.35">
      <c r="A401" s="85"/>
      <c r="B401" s="86"/>
      <c r="C401" s="87"/>
      <c r="D401" s="88"/>
      <c r="E401" s="89" t="str">
        <f>IFERROR(VLOOKUP(B401,Outpatient!B:H,2,FALSE),IF(B401="","",IF(B401&gt;109,"Non-Reimbursable",IF(B401&lt;50,"Routine",""))))</f>
        <v/>
      </c>
    </row>
    <row r="402" spans="1:5" x14ac:dyDescent="0.35">
      <c r="A402" s="85"/>
      <c r="B402" s="86"/>
      <c r="C402" s="87"/>
      <c r="D402" s="88"/>
      <c r="E402" s="89" t="str">
        <f>IFERROR(VLOOKUP(B402,Outpatient!B:H,2,FALSE),IF(B402="","",IF(B402&gt;109,"Non-Reimbursable",IF(B402&lt;50,"Routine",""))))</f>
        <v/>
      </c>
    </row>
    <row r="403" spans="1:5" x14ac:dyDescent="0.35">
      <c r="A403" s="85"/>
      <c r="B403" s="86"/>
      <c r="C403" s="87"/>
      <c r="D403" s="88"/>
      <c r="E403" s="89" t="str">
        <f>IFERROR(VLOOKUP(B403,Outpatient!B:H,2,FALSE),IF(B403="","",IF(B403&gt;109,"Non-Reimbursable",IF(B403&lt;50,"Routine",""))))</f>
        <v/>
      </c>
    </row>
    <row r="404" spans="1:5" x14ac:dyDescent="0.35">
      <c r="A404" s="85"/>
      <c r="B404" s="86"/>
      <c r="C404" s="87"/>
      <c r="D404" s="88"/>
      <c r="E404" s="89" t="str">
        <f>IFERROR(VLOOKUP(B404,Outpatient!B:H,2,FALSE),IF(B404="","",IF(B404&gt;109,"Non-Reimbursable",IF(B404&lt;50,"Routine",""))))</f>
        <v/>
      </c>
    </row>
    <row r="405" spans="1:5" x14ac:dyDescent="0.35">
      <c r="A405" s="85"/>
      <c r="B405" s="86"/>
      <c r="C405" s="87"/>
      <c r="D405" s="88"/>
      <c r="E405" s="89" t="str">
        <f>IFERROR(VLOOKUP(B405,Outpatient!B:H,2,FALSE),IF(B405="","",IF(B405&gt;109,"Non-Reimbursable",IF(B405&lt;50,"Routine",""))))</f>
        <v/>
      </c>
    </row>
    <row r="406" spans="1:5" x14ac:dyDescent="0.35">
      <c r="A406" s="85"/>
      <c r="B406" s="86"/>
      <c r="C406" s="87"/>
      <c r="D406" s="88"/>
      <c r="E406" s="89" t="str">
        <f>IFERROR(VLOOKUP(B406,Outpatient!B:H,2,FALSE),IF(B406="","",IF(B406&gt;109,"Non-Reimbursable",IF(B406&lt;50,"Routine",""))))</f>
        <v/>
      </c>
    </row>
    <row r="407" spans="1:5" x14ac:dyDescent="0.35">
      <c r="A407" s="85"/>
      <c r="B407" s="86"/>
      <c r="C407" s="87"/>
      <c r="D407" s="88"/>
      <c r="E407" s="89" t="str">
        <f>IFERROR(VLOOKUP(B407,Outpatient!B:H,2,FALSE),IF(B407="","",IF(B407&gt;109,"Non-Reimbursable",IF(B407&lt;50,"Routine",""))))</f>
        <v/>
      </c>
    </row>
    <row r="408" spans="1:5" x14ac:dyDescent="0.35">
      <c r="A408" s="85"/>
      <c r="B408" s="86"/>
      <c r="C408" s="87"/>
      <c r="D408" s="88"/>
      <c r="E408" s="89" t="str">
        <f>IFERROR(VLOOKUP(B408,Outpatient!B:H,2,FALSE),IF(B408="","",IF(B408&gt;109,"Non-Reimbursable",IF(B408&lt;50,"Routine",""))))</f>
        <v/>
      </c>
    </row>
    <row r="409" spans="1:5" x14ac:dyDescent="0.35">
      <c r="A409" s="85"/>
      <c r="B409" s="86"/>
      <c r="C409" s="87"/>
      <c r="D409" s="88"/>
      <c r="E409" s="89" t="str">
        <f>IFERROR(VLOOKUP(B409,Outpatient!B:H,2,FALSE),IF(B409="","",IF(B409&gt;109,"Non-Reimbursable",IF(B409&lt;50,"Routine",""))))</f>
        <v/>
      </c>
    </row>
    <row r="410" spans="1:5" x14ac:dyDescent="0.35">
      <c r="A410" s="85"/>
      <c r="B410" s="86"/>
      <c r="C410" s="87"/>
      <c r="D410" s="88"/>
      <c r="E410" s="89" t="str">
        <f>IFERROR(VLOOKUP(B410,Outpatient!B:H,2,FALSE),IF(B410="","",IF(B410&gt;109,"Non-Reimbursable",IF(B410&lt;50,"Routine",""))))</f>
        <v/>
      </c>
    </row>
    <row r="411" spans="1:5" x14ac:dyDescent="0.35">
      <c r="A411" s="85"/>
      <c r="B411" s="86"/>
      <c r="C411" s="87"/>
      <c r="D411" s="88"/>
      <c r="E411" s="89" t="str">
        <f>IFERROR(VLOOKUP(B411,Outpatient!B:H,2,FALSE),IF(B411="","",IF(B411&gt;109,"Non-Reimbursable",IF(B411&lt;50,"Routine",""))))</f>
        <v/>
      </c>
    </row>
    <row r="412" spans="1:5" x14ac:dyDescent="0.35">
      <c r="A412" s="85"/>
      <c r="B412" s="86"/>
      <c r="C412" s="87"/>
      <c r="D412" s="88"/>
      <c r="E412" s="89" t="str">
        <f>IFERROR(VLOOKUP(B412,Outpatient!B:H,2,FALSE),IF(B412="","",IF(B412&gt;109,"Non-Reimbursable",IF(B412&lt;50,"Routine",""))))</f>
        <v/>
      </c>
    </row>
    <row r="413" spans="1:5" x14ac:dyDescent="0.35">
      <c r="A413" s="85"/>
      <c r="B413" s="86"/>
      <c r="C413" s="87"/>
      <c r="D413" s="88"/>
      <c r="E413" s="89" t="str">
        <f>IFERROR(VLOOKUP(B413,Outpatient!B:H,2,FALSE),IF(B413="","",IF(B413&gt;109,"Non-Reimbursable",IF(B413&lt;50,"Routine",""))))</f>
        <v/>
      </c>
    </row>
    <row r="414" spans="1:5" x14ac:dyDescent="0.35">
      <c r="A414" s="85"/>
      <c r="B414" s="86"/>
      <c r="C414" s="87"/>
      <c r="D414" s="88"/>
      <c r="E414" s="89" t="str">
        <f>IFERROR(VLOOKUP(B414,Outpatient!B:H,2,FALSE),IF(B414="","",IF(B414&gt;109,"Non-Reimbursable",IF(B414&lt;50,"Routine",""))))</f>
        <v/>
      </c>
    </row>
    <row r="415" spans="1:5" x14ac:dyDescent="0.35">
      <c r="A415" s="85"/>
      <c r="B415" s="86"/>
      <c r="C415" s="87"/>
      <c r="D415" s="88"/>
      <c r="E415" s="89" t="str">
        <f>IFERROR(VLOOKUP(B415,Outpatient!B:H,2,FALSE),IF(B415="","",IF(B415&gt;109,"Non-Reimbursable",IF(B415&lt;50,"Routine",""))))</f>
        <v/>
      </c>
    </row>
    <row r="416" spans="1:5" x14ac:dyDescent="0.35">
      <c r="A416" s="85"/>
      <c r="B416" s="86"/>
      <c r="C416" s="87"/>
      <c r="D416" s="88"/>
      <c r="E416" s="89" t="str">
        <f>IFERROR(VLOOKUP(B416,Outpatient!B:H,2,FALSE),IF(B416="","",IF(B416&gt;109,"Non-Reimbursable",IF(B416&lt;50,"Routine",""))))</f>
        <v/>
      </c>
    </row>
    <row r="417" spans="1:5" x14ac:dyDescent="0.35">
      <c r="A417" s="85"/>
      <c r="B417" s="86"/>
      <c r="C417" s="87"/>
      <c r="D417" s="88"/>
      <c r="E417" s="89" t="str">
        <f>IFERROR(VLOOKUP(B417,Outpatient!B:H,2,FALSE),IF(B417="","",IF(B417&gt;109,"Non-Reimbursable",IF(B417&lt;50,"Routine",""))))</f>
        <v/>
      </c>
    </row>
    <row r="418" spans="1:5" x14ac:dyDescent="0.35">
      <c r="A418" s="85"/>
      <c r="B418" s="86"/>
      <c r="C418" s="87"/>
      <c r="D418" s="88"/>
      <c r="E418" s="89" t="str">
        <f>IFERROR(VLOOKUP(B418,Outpatient!B:H,2,FALSE),IF(B418="","",IF(B418&gt;109,"Non-Reimbursable",IF(B418&lt;50,"Routine",""))))</f>
        <v/>
      </c>
    </row>
    <row r="419" spans="1:5" x14ac:dyDescent="0.35">
      <c r="A419" s="85"/>
      <c r="B419" s="86"/>
      <c r="C419" s="87"/>
      <c r="D419" s="88"/>
      <c r="E419" s="89" t="str">
        <f>IFERROR(VLOOKUP(B419,Outpatient!B:H,2,FALSE),IF(B419="","",IF(B419&gt;109,"Non-Reimbursable",IF(B419&lt;50,"Routine",""))))</f>
        <v/>
      </c>
    </row>
    <row r="420" spans="1:5" x14ac:dyDescent="0.35">
      <c r="A420" s="85"/>
      <c r="B420" s="86"/>
      <c r="C420" s="87"/>
      <c r="D420" s="88"/>
      <c r="E420" s="89" t="str">
        <f>IFERROR(VLOOKUP(B420,Outpatient!B:H,2,FALSE),IF(B420="","",IF(B420&gt;109,"Non-Reimbursable",IF(B420&lt;50,"Routine",""))))</f>
        <v/>
      </c>
    </row>
    <row r="421" spans="1:5" x14ac:dyDescent="0.35">
      <c r="A421" s="85"/>
      <c r="B421" s="86"/>
      <c r="C421" s="87"/>
      <c r="D421" s="88"/>
      <c r="E421" s="89" t="str">
        <f>IFERROR(VLOOKUP(B421,Outpatient!B:H,2,FALSE),IF(B421="","",IF(B421&gt;109,"Non-Reimbursable",IF(B421&lt;50,"Routine",""))))</f>
        <v/>
      </c>
    </row>
    <row r="422" spans="1:5" x14ac:dyDescent="0.35">
      <c r="A422" s="85"/>
      <c r="B422" s="86"/>
      <c r="C422" s="87"/>
      <c r="D422" s="88"/>
      <c r="E422" s="89" t="str">
        <f>IFERROR(VLOOKUP(B422,Outpatient!B:H,2,FALSE),IF(B422="","",IF(B422&gt;109,"Non-Reimbursable",IF(B422&lt;50,"Routine",""))))</f>
        <v/>
      </c>
    </row>
    <row r="423" spans="1:5" x14ac:dyDescent="0.35">
      <c r="A423" s="85"/>
      <c r="B423" s="86"/>
      <c r="C423" s="87"/>
      <c r="D423" s="88"/>
      <c r="E423" s="89" t="str">
        <f>IFERROR(VLOOKUP(B423,Outpatient!B:H,2,FALSE),IF(B423="","",IF(B423&gt;109,"Non-Reimbursable",IF(B423&lt;50,"Routine",""))))</f>
        <v/>
      </c>
    </row>
    <row r="424" spans="1:5" x14ac:dyDescent="0.35">
      <c r="A424" s="85"/>
      <c r="B424" s="86"/>
      <c r="C424" s="87"/>
      <c r="D424" s="88"/>
      <c r="E424" s="89" t="str">
        <f>IFERROR(VLOOKUP(B424,Outpatient!B:H,2,FALSE),IF(B424="","",IF(B424&gt;109,"Non-Reimbursable",IF(B424&lt;50,"Routine",""))))</f>
        <v/>
      </c>
    </row>
    <row r="425" spans="1:5" x14ac:dyDescent="0.35">
      <c r="A425" s="85"/>
      <c r="B425" s="86"/>
      <c r="C425" s="87"/>
      <c r="D425" s="88"/>
      <c r="E425" s="89" t="str">
        <f>IFERROR(VLOOKUP(B425,Outpatient!B:H,2,FALSE),IF(B425="","",IF(B425&gt;109,"Non-Reimbursable",IF(B425&lt;50,"Routine",""))))</f>
        <v/>
      </c>
    </row>
    <row r="426" spans="1:5" x14ac:dyDescent="0.35">
      <c r="A426" s="85"/>
      <c r="B426" s="86"/>
      <c r="C426" s="87"/>
      <c r="D426" s="88"/>
      <c r="E426" s="89" t="str">
        <f>IFERROR(VLOOKUP(B426,Outpatient!B:H,2,FALSE),IF(B426="","",IF(B426&gt;109,"Non-Reimbursable",IF(B426&lt;50,"Routine",""))))</f>
        <v/>
      </c>
    </row>
    <row r="427" spans="1:5" x14ac:dyDescent="0.35">
      <c r="A427" s="85"/>
      <c r="B427" s="86"/>
      <c r="C427" s="87"/>
      <c r="D427" s="88"/>
      <c r="E427" s="89" t="str">
        <f>IFERROR(VLOOKUP(B427,Outpatient!B:H,2,FALSE),IF(B427="","",IF(B427&gt;109,"Non-Reimbursable",IF(B427&lt;50,"Routine",""))))</f>
        <v/>
      </c>
    </row>
    <row r="428" spans="1:5" x14ac:dyDescent="0.35">
      <c r="A428" s="85"/>
      <c r="B428" s="86"/>
      <c r="C428" s="87"/>
      <c r="D428" s="88"/>
      <c r="E428" s="89" t="str">
        <f>IFERROR(VLOOKUP(B428,Outpatient!B:H,2,FALSE),IF(B428="","",IF(B428&gt;109,"Non-Reimbursable",IF(B428&lt;50,"Routine",""))))</f>
        <v/>
      </c>
    </row>
    <row r="429" spans="1:5" x14ac:dyDescent="0.35">
      <c r="A429" s="85"/>
      <c r="B429" s="86"/>
      <c r="C429" s="87"/>
      <c r="D429" s="88"/>
      <c r="E429" s="89" t="str">
        <f>IFERROR(VLOOKUP(B429,Outpatient!B:H,2,FALSE),IF(B429="","",IF(B429&gt;109,"Non-Reimbursable",IF(B429&lt;50,"Routine",""))))</f>
        <v/>
      </c>
    </row>
    <row r="430" spans="1:5" x14ac:dyDescent="0.35">
      <c r="A430" s="85"/>
      <c r="B430" s="86"/>
      <c r="C430" s="87"/>
      <c r="D430" s="88"/>
      <c r="E430" s="89" t="str">
        <f>IFERROR(VLOOKUP(B430,Outpatient!B:H,2,FALSE),IF(B430="","",IF(B430&gt;109,"Non-Reimbursable",IF(B430&lt;50,"Routine",""))))</f>
        <v/>
      </c>
    </row>
    <row r="431" spans="1:5" x14ac:dyDescent="0.35">
      <c r="A431" s="85"/>
      <c r="B431" s="86"/>
      <c r="C431" s="87"/>
      <c r="D431" s="88"/>
      <c r="E431" s="89" t="str">
        <f>IFERROR(VLOOKUP(B431,Outpatient!B:H,2,FALSE),IF(B431="","",IF(B431&gt;109,"Non-Reimbursable",IF(B431&lt;50,"Routine",""))))</f>
        <v/>
      </c>
    </row>
    <row r="432" spans="1:5" x14ac:dyDescent="0.35">
      <c r="A432" s="85"/>
      <c r="B432" s="86"/>
      <c r="C432" s="87"/>
      <c r="D432" s="88"/>
      <c r="E432" s="89" t="str">
        <f>IFERROR(VLOOKUP(B432,Outpatient!B:H,2,FALSE),IF(B432="","",IF(B432&gt;109,"Non-Reimbursable",IF(B432&lt;50,"Routine",""))))</f>
        <v/>
      </c>
    </row>
    <row r="433" spans="1:5" x14ac:dyDescent="0.35">
      <c r="A433" s="85"/>
      <c r="B433" s="86"/>
      <c r="C433" s="87"/>
      <c r="D433" s="88"/>
      <c r="E433" s="89" t="str">
        <f>IFERROR(VLOOKUP(B433,Outpatient!B:H,2,FALSE),IF(B433="","",IF(B433&gt;109,"Non-Reimbursable",IF(B433&lt;50,"Routine",""))))</f>
        <v/>
      </c>
    </row>
    <row r="434" spans="1:5" x14ac:dyDescent="0.35">
      <c r="A434" s="85"/>
      <c r="B434" s="86"/>
      <c r="C434" s="87"/>
      <c r="D434" s="88"/>
      <c r="E434" s="89" t="str">
        <f>IFERROR(VLOOKUP(B434,Outpatient!B:H,2,FALSE),IF(B434="","",IF(B434&gt;109,"Non-Reimbursable",IF(B434&lt;50,"Routine",""))))</f>
        <v/>
      </c>
    </row>
    <row r="435" spans="1:5" x14ac:dyDescent="0.35">
      <c r="A435" s="85"/>
      <c r="B435" s="86"/>
      <c r="C435" s="87"/>
      <c r="D435" s="88"/>
      <c r="E435" s="89" t="str">
        <f>IFERROR(VLOOKUP(B435,Outpatient!B:H,2,FALSE),IF(B435="","",IF(B435&gt;109,"Non-Reimbursable",IF(B435&lt;50,"Routine",""))))</f>
        <v/>
      </c>
    </row>
    <row r="436" spans="1:5" x14ac:dyDescent="0.35">
      <c r="A436" s="85"/>
      <c r="B436" s="86"/>
      <c r="C436" s="87"/>
      <c r="D436" s="88"/>
      <c r="E436" s="89" t="str">
        <f>IFERROR(VLOOKUP(B436,Outpatient!B:H,2,FALSE),IF(B436="","",IF(B436&gt;109,"Non-Reimbursable",IF(B436&lt;50,"Routine",""))))</f>
        <v/>
      </c>
    </row>
    <row r="437" spans="1:5" x14ac:dyDescent="0.35">
      <c r="A437" s="85"/>
      <c r="B437" s="86"/>
      <c r="C437" s="87"/>
      <c r="D437" s="88"/>
      <c r="E437" s="89" t="str">
        <f>IFERROR(VLOOKUP(B437,Outpatient!B:H,2,FALSE),IF(B437="","",IF(B437&gt;109,"Non-Reimbursable",IF(B437&lt;50,"Routine",""))))</f>
        <v/>
      </c>
    </row>
    <row r="438" spans="1:5" x14ac:dyDescent="0.35">
      <c r="A438" s="85"/>
      <c r="B438" s="86"/>
      <c r="C438" s="87"/>
      <c r="D438" s="88"/>
      <c r="E438" s="89" t="str">
        <f>IFERROR(VLOOKUP(B438,Outpatient!B:H,2,FALSE),IF(B438="","",IF(B438&gt;109,"Non-Reimbursable",IF(B438&lt;50,"Routine",""))))</f>
        <v/>
      </c>
    </row>
    <row r="439" spans="1:5" x14ac:dyDescent="0.35">
      <c r="A439" s="85"/>
      <c r="B439" s="86"/>
      <c r="C439" s="87"/>
      <c r="D439" s="88"/>
      <c r="E439" s="89" t="str">
        <f>IFERROR(VLOOKUP(B439,Outpatient!B:H,2,FALSE),IF(B439="","",IF(B439&gt;109,"Non-Reimbursable",IF(B439&lt;50,"Routine",""))))</f>
        <v/>
      </c>
    </row>
    <row r="440" spans="1:5" x14ac:dyDescent="0.35">
      <c r="A440" s="85"/>
      <c r="B440" s="86"/>
      <c r="C440" s="87"/>
      <c r="D440" s="88"/>
      <c r="E440" s="89" t="str">
        <f>IFERROR(VLOOKUP(B440,Outpatient!B:H,2,FALSE),IF(B440="","",IF(B440&gt;109,"Non-Reimbursable",IF(B440&lt;50,"Routine",""))))</f>
        <v/>
      </c>
    </row>
    <row r="441" spans="1:5" x14ac:dyDescent="0.35">
      <c r="A441" s="85"/>
      <c r="B441" s="86"/>
      <c r="C441" s="87"/>
      <c r="D441" s="88"/>
      <c r="E441" s="89" t="str">
        <f>IFERROR(VLOOKUP(B441,Outpatient!B:H,2,FALSE),IF(B441="","",IF(B441&gt;109,"Non-Reimbursable",IF(B441&lt;50,"Routine",""))))</f>
        <v/>
      </c>
    </row>
    <row r="442" spans="1:5" x14ac:dyDescent="0.35">
      <c r="A442" s="85"/>
      <c r="B442" s="86"/>
      <c r="C442" s="87"/>
      <c r="D442" s="88"/>
      <c r="E442" s="89" t="str">
        <f>IFERROR(VLOOKUP(B442,Outpatient!B:H,2,FALSE),IF(B442="","",IF(B442&gt;109,"Non-Reimbursable",IF(B442&lt;50,"Routine",""))))</f>
        <v/>
      </c>
    </row>
    <row r="443" spans="1:5" x14ac:dyDescent="0.35">
      <c r="A443" s="85"/>
      <c r="B443" s="86"/>
      <c r="C443" s="87"/>
      <c r="D443" s="88"/>
      <c r="E443" s="89" t="str">
        <f>IFERROR(VLOOKUP(B443,Outpatient!B:H,2,FALSE),IF(B443="","",IF(B443&gt;109,"Non-Reimbursable",IF(B443&lt;50,"Routine",""))))</f>
        <v/>
      </c>
    </row>
    <row r="444" spans="1:5" x14ac:dyDescent="0.35">
      <c r="A444" s="85"/>
      <c r="B444" s="86"/>
      <c r="C444" s="87"/>
      <c r="D444" s="88"/>
      <c r="E444" s="89" t="str">
        <f>IFERROR(VLOOKUP(B444,Outpatient!B:H,2,FALSE),IF(B444="","",IF(B444&gt;109,"Non-Reimbursable",IF(B444&lt;50,"Routine",""))))</f>
        <v/>
      </c>
    </row>
    <row r="445" spans="1:5" x14ac:dyDescent="0.35">
      <c r="A445" s="85"/>
      <c r="B445" s="86"/>
      <c r="C445" s="87"/>
      <c r="D445" s="88"/>
      <c r="E445" s="89" t="str">
        <f>IFERROR(VLOOKUP(B445,Outpatient!B:H,2,FALSE),IF(B445="","",IF(B445&gt;109,"Non-Reimbursable",IF(B445&lt;50,"Routine",""))))</f>
        <v/>
      </c>
    </row>
    <row r="446" spans="1:5" x14ac:dyDescent="0.35">
      <c r="A446" s="85"/>
      <c r="B446" s="86"/>
      <c r="C446" s="87"/>
      <c r="D446" s="88"/>
      <c r="E446" s="89" t="str">
        <f>IFERROR(VLOOKUP(B446,Outpatient!B:H,2,FALSE),IF(B446="","",IF(B446&gt;109,"Non-Reimbursable",IF(B446&lt;50,"Routine",""))))</f>
        <v/>
      </c>
    </row>
    <row r="447" spans="1:5" x14ac:dyDescent="0.35">
      <c r="A447" s="85"/>
      <c r="B447" s="86"/>
      <c r="C447" s="87"/>
      <c r="D447" s="88"/>
      <c r="E447" s="89" t="str">
        <f>IFERROR(VLOOKUP(B447,Outpatient!B:H,2,FALSE),IF(B447="","",IF(B447&gt;109,"Non-Reimbursable",IF(B447&lt;50,"Routine",""))))</f>
        <v/>
      </c>
    </row>
    <row r="448" spans="1:5" x14ac:dyDescent="0.35">
      <c r="A448" s="85"/>
      <c r="B448" s="86"/>
      <c r="C448" s="87"/>
      <c r="D448" s="88"/>
      <c r="E448" s="89" t="str">
        <f>IFERROR(VLOOKUP(B448,Outpatient!B:H,2,FALSE),IF(B448="","",IF(B448&gt;109,"Non-Reimbursable",IF(B448&lt;50,"Routine",""))))</f>
        <v/>
      </c>
    </row>
    <row r="449" spans="1:5" x14ac:dyDescent="0.35">
      <c r="A449" s="85"/>
      <c r="B449" s="86"/>
      <c r="C449" s="87"/>
      <c r="D449" s="88"/>
      <c r="E449" s="89" t="str">
        <f>IFERROR(VLOOKUP(B449,Outpatient!B:H,2,FALSE),IF(B449="","",IF(B449&gt;109,"Non-Reimbursable",IF(B449&lt;50,"Routine",""))))</f>
        <v/>
      </c>
    </row>
    <row r="450" spans="1:5" x14ac:dyDescent="0.35">
      <c r="E450" s="90" t="s">
        <v>135</v>
      </c>
    </row>
    <row r="451" spans="1:5" x14ac:dyDescent="0.35">
      <c r="E451" s="90" t="s">
        <v>135</v>
      </c>
    </row>
    <row r="452" spans="1:5" x14ac:dyDescent="0.35">
      <c r="E452" s="90" t="s">
        <v>135</v>
      </c>
    </row>
    <row r="453" spans="1:5" x14ac:dyDescent="0.35">
      <c r="E453" s="90" t="s">
        <v>135</v>
      </c>
    </row>
    <row r="454" spans="1:5" x14ac:dyDescent="0.35">
      <c r="E454" s="90" t="s">
        <v>135</v>
      </c>
    </row>
    <row r="455" spans="1:5" x14ac:dyDescent="0.35">
      <c r="E455" s="90" t="s">
        <v>135</v>
      </c>
    </row>
    <row r="456" spans="1:5" x14ac:dyDescent="0.35">
      <c r="E456" s="90" t="s">
        <v>135</v>
      </c>
    </row>
    <row r="457" spans="1:5" x14ac:dyDescent="0.35">
      <c r="E457" s="90" t="s">
        <v>135</v>
      </c>
    </row>
    <row r="458" spans="1:5" x14ac:dyDescent="0.35">
      <c r="E458" s="90" t="s">
        <v>135</v>
      </c>
    </row>
    <row r="459" spans="1:5" x14ac:dyDescent="0.35">
      <c r="E459" s="90" t="s">
        <v>135</v>
      </c>
    </row>
    <row r="460" spans="1:5" x14ac:dyDescent="0.35">
      <c r="E460" s="90" t="s">
        <v>135</v>
      </c>
    </row>
    <row r="461" spans="1:5" x14ac:dyDescent="0.35">
      <c r="E461" s="90" t="s">
        <v>135</v>
      </c>
    </row>
    <row r="462" spans="1:5" x14ac:dyDescent="0.35">
      <c r="E462" s="90" t="s">
        <v>135</v>
      </c>
    </row>
    <row r="463" spans="1:5" x14ac:dyDescent="0.35">
      <c r="E463" s="90" t="s">
        <v>135</v>
      </c>
    </row>
    <row r="464" spans="1:5" x14ac:dyDescent="0.35">
      <c r="E464" s="90" t="s">
        <v>135</v>
      </c>
    </row>
    <row r="465" spans="5:5" x14ac:dyDescent="0.35">
      <c r="E465" s="90" t="s">
        <v>135</v>
      </c>
    </row>
    <row r="466" spans="5:5" x14ac:dyDescent="0.35">
      <c r="E466" s="90" t="s">
        <v>135</v>
      </c>
    </row>
    <row r="467" spans="5:5" x14ac:dyDescent="0.35">
      <c r="E467" s="90" t="s">
        <v>135</v>
      </c>
    </row>
    <row r="468" spans="5:5" x14ac:dyDescent="0.35">
      <c r="E468" s="90" t="s">
        <v>135</v>
      </c>
    </row>
    <row r="469" spans="5:5" x14ac:dyDescent="0.35">
      <c r="E469" s="90" t="s">
        <v>135</v>
      </c>
    </row>
    <row r="470" spans="5:5" x14ac:dyDescent="0.35">
      <c r="E470" s="90" t="s">
        <v>135</v>
      </c>
    </row>
    <row r="471" spans="5:5" x14ac:dyDescent="0.35">
      <c r="E471" s="90" t="s">
        <v>135</v>
      </c>
    </row>
    <row r="472" spans="5:5" x14ac:dyDescent="0.35">
      <c r="E472" s="90" t="s">
        <v>135</v>
      </c>
    </row>
    <row r="473" spans="5:5" x14ac:dyDescent="0.35">
      <c r="E473" s="90" t="s">
        <v>135</v>
      </c>
    </row>
    <row r="474" spans="5:5" x14ac:dyDescent="0.35">
      <c r="E474" s="90" t="s">
        <v>135</v>
      </c>
    </row>
    <row r="475" spans="5:5" x14ac:dyDescent="0.35">
      <c r="E475" s="90" t="s">
        <v>135</v>
      </c>
    </row>
    <row r="476" spans="5:5" x14ac:dyDescent="0.35">
      <c r="E476" s="90" t="s">
        <v>135</v>
      </c>
    </row>
    <row r="477" spans="5:5" x14ac:dyDescent="0.35">
      <c r="E477" s="90" t="s">
        <v>135</v>
      </c>
    </row>
    <row r="478" spans="5:5" x14ac:dyDescent="0.35">
      <c r="E478" s="90" t="s">
        <v>135</v>
      </c>
    </row>
    <row r="479" spans="5:5" x14ac:dyDescent="0.35">
      <c r="E479" s="90" t="s">
        <v>135</v>
      </c>
    </row>
    <row r="480" spans="5:5" x14ac:dyDescent="0.35">
      <c r="E480" s="90" t="s">
        <v>135</v>
      </c>
    </row>
  </sheetData>
  <sheetProtection password="C1C3" sheet="1" objects="1" scenarios="1"/>
  <pageMargins left="0.7" right="0.7" top="0.5" bottom="0.5" header="0.3" footer="0.3"/>
  <pageSetup orientation="portrait" r:id="rId1"/>
  <headerFooter differentFirst="1">
    <oddFooter>&amp;LOutpatient Revenue Code Crosswalk&amp;RPage &amp;P of &amp;N</oddFooter>
    <evenFooter>&amp;LOutpatient Revenue Code Crosswalk&amp;RPage &amp;P of &amp;N</evenFooter>
    <firstFooter>&amp;RPage 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Inpatient</vt:lpstr>
      <vt:lpstr>Outpatient</vt:lpstr>
      <vt:lpstr>IP Revenue Crosswalk</vt:lpstr>
      <vt:lpstr>OP Revenue Crosswalk</vt:lpstr>
      <vt:lpstr>Inpatient!Print_Area</vt:lpstr>
      <vt:lpstr>Instructions!Print_Area</vt:lpstr>
      <vt:lpstr>Inpatient!Print_Titles</vt:lpstr>
      <vt:lpstr>'IP Revenue Crosswalk'!Print_Titles</vt:lpstr>
      <vt:lpstr>'OP Revenue Crosswalk'!Print_Titles</vt:lpstr>
      <vt:lpstr>Outpatient!Print_Titles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Beerends, Lesley</dc:creator>
  <cp:lastModifiedBy>Beerends, Lesley</cp:lastModifiedBy>
  <cp:lastPrinted>2014-08-22T20:16:48Z</cp:lastPrinted>
  <dcterms:created xsi:type="dcterms:W3CDTF">2014-08-04T17:59:21Z</dcterms:created>
  <dcterms:modified xsi:type="dcterms:W3CDTF">2021-11-23T04:23:14Z</dcterms:modified>
</cp:coreProperties>
</file>