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4" yWindow="168" windowWidth="18108" windowHeight="9768" activeTab="0"/>
  </bookViews>
  <sheets>
    <sheet name="Report" sheetId="1" r:id="rId1"/>
    <sheet name="Unique Children" sheetId="2" r:id="rId2"/>
    <sheet name="Duplicate Children" sheetId="3" r:id="rId3"/>
    <sheet name="Type of Abuse" sheetId="4" r:id="rId4"/>
    <sheet name="Age" sheetId="5" r:id="rId5"/>
  </sheets>
  <definedNames/>
  <calcPr fullCalcOnLoad="1"/>
</workbook>
</file>

<file path=xl/sharedStrings.xml><?xml version="1.0" encoding="utf-8"?>
<sst xmlns="http://schemas.openxmlformats.org/spreadsheetml/2006/main" count="1580" uniqueCount="152">
  <si>
    <t xml:space="preserve"> </t>
  </si>
  <si>
    <t>Total</t>
  </si>
  <si>
    <t>Confirmed</t>
  </si>
  <si>
    <t>Founded</t>
  </si>
  <si>
    <t>Totals</t>
  </si>
  <si>
    <t>County</t>
  </si>
  <si>
    <t>DHS Service Area</t>
  </si>
  <si>
    <t>Judicial District</t>
  </si>
  <si>
    <t xml:space="preserve">Total </t>
  </si>
  <si>
    <t>Adair</t>
  </si>
  <si>
    <t>5-FifthJD</t>
  </si>
  <si>
    <t>Adams</t>
  </si>
  <si>
    <t>Allamakee</t>
  </si>
  <si>
    <t>1-First JD</t>
  </si>
  <si>
    <t>Appanoose</t>
  </si>
  <si>
    <t>8-Eigth JD</t>
  </si>
  <si>
    <t>Audubon</t>
  </si>
  <si>
    <t>4-FourthJD</t>
  </si>
  <si>
    <t>Benton</t>
  </si>
  <si>
    <t>6-SixthJD</t>
  </si>
  <si>
    <t>Black Hawk</t>
  </si>
  <si>
    <t>Boone</t>
  </si>
  <si>
    <t>2-Second JD</t>
  </si>
  <si>
    <t>Bremer</t>
  </si>
  <si>
    <t>Buchanan</t>
  </si>
  <si>
    <t>Buena Vista</t>
  </si>
  <si>
    <t>3-Third JD</t>
  </si>
  <si>
    <t>Butler</t>
  </si>
  <si>
    <t>Calhoun</t>
  </si>
  <si>
    <t>Carroll</t>
  </si>
  <si>
    <t>Cass</t>
  </si>
  <si>
    <t>Cedar</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</si>
  <si>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</si>
  <si>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</si>
  <si>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</si>
  <si>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</si>
  <si>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</si>
  <si>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</si>
  <si>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</si>
  <si>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</si>
  <si>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</si>
  <si>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</si>
  <si>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</si>
  <si>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</si>
  <si>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</si>
  <si>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</si>
  <si>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</si>
  <si>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</si>
  <si>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</si>
  <si>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</si>
  <si>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</si>
  <si>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</si>
  <si>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</si>
  <si>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</si>
  <si>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</si>
  <si>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</si>
  <si>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</si>
  <si>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</si>
  <si>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</si>
  <si>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</si>
  <si>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</si>
  <si>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</si>
  <si>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</si>
  <si>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</si>
  <si>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</si>
  <si>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</si>
  <si>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</si>
  <si>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</si>
  <si>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</si>
  <si>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</si>
  <si>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</si>
  <si>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</si>
  <si>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</si>
  <si>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</si>
  <si>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</si>
  <si>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</si>
  <si>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</si>
  <si>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</si>
  <si>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</si>
  <si>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</si>
  <si>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</si>
  <si>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</si>
  <si>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</si>
  <si>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</si>
  <si>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</si>
  <si>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</si>
  <si>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</si>
  <si>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</si>
  <si>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</si>
  <si>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</si>
  <si>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</si>
  <si>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</si>
  <si>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</si>
  <si>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</si>
  <si>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</si>
  <si>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</si>
  <si>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</si>
  <si>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</si>
  <si>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</si>
  <si>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</si>
  <si>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</si>
  <si>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</si>
  <si>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</si>
  <si>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</si>
  <si>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</si>
  <si>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</si>
  <si>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</si>
  <si>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</si>
  <si>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</si>
  <si>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</si>
  <si>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</si>
  <si>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</si>
  <si>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</si>
  <si>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</si>
  <si>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</si>
  <si>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</si>
  <si>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Denial of Critical Care (Neglect)</t>
  </si>
  <si>
    <t>Mental Injury</t>
  </si>
  <si>
    <t>Physical Abuse</t>
  </si>
  <si>
    <t>Presence of Illegal Drugs in Child's System (PID)</t>
  </si>
  <si>
    <t>Sexual Abuse</t>
  </si>
  <si>
    <t>5 or Younger</t>
  </si>
  <si>
    <t>6 to 10</t>
  </si>
  <si>
    <t>Older than 11</t>
  </si>
  <si>
    <t>% 5 or Younger</t>
  </si>
  <si>
    <t>Allows Access by Registered Sex Offender</t>
  </si>
  <si>
    <t>Prepared By:</t>
  </si>
  <si>
    <t>Contact:</t>
  </si>
  <si>
    <t>Family Assessment</t>
  </si>
  <si>
    <t xml:space="preserve">                                                                                              </t>
  </si>
  <si>
    <t xml:space="preserve">                                                                                                                  </t>
  </si>
  <si>
    <t>Dangerous Substance</t>
  </si>
  <si>
    <t>Child Sex Trafficking</t>
  </si>
  <si>
    <t>Allows Access to Obscene Materials</t>
  </si>
  <si>
    <t>Not Confirmed</t>
  </si>
  <si>
    <t xml:space="preserve">Bureau of Quality Improvement </t>
  </si>
  <si>
    <t xml:space="preserve">Prostitution of a Child </t>
  </si>
  <si>
    <t>Bestiality in the Presence of a Minor</t>
  </si>
  <si>
    <t>Iowa Department of Health and Human Services</t>
  </si>
  <si>
    <t>Assessed Reports of Child Neglect and Abuse by Level of Finding for CY2023</t>
  </si>
  <si>
    <t>Duplicate Children by Level of Finding for Child Neglect and Abuse for CY2023</t>
  </si>
  <si>
    <t>Age Range of Child Victims of Confirmed or Founded Abuse for CY2023</t>
  </si>
  <si>
    <t>Unique Children by Level of Finding for Child Neglect and Abuse for CY2023</t>
  </si>
  <si>
    <t>Western</t>
  </si>
  <si>
    <t>Eastern</t>
  </si>
  <si>
    <t>CedarRapids</t>
  </si>
  <si>
    <t>Northern</t>
  </si>
  <si>
    <t>DesMoines</t>
  </si>
  <si>
    <t>Type of Abuse for Child Victims of Confirmed or Founded Abuse for CY2023</t>
  </si>
  <si>
    <t xml:space="preserve">(515)-281-9368 </t>
  </si>
  <si>
    <t>Kristin Konchalski</t>
  </si>
  <si>
    <t>kkoncha@dhs.state.ia.us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</si>
</sst>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numFmt numFmtId="173" formatCode="###0.0"/>
    <numFmt numFmtId="174" formatCode="_(* #,##0.0_);_(* \(#,##0.0\);_(* &quot;-&quot;??_);_(@_)"/>
  </numFmts>
  <fonts count="49">
    <font>
      <sz val="10"/>
      <color theme="1"/>
      <name val="Arial"/>
      <family val="2"/>
    </font>
    <font>
      <sz val="10"/>
      <color indexed="8"/>
      <name val="Arial"/>
      <family val="2"/>
    </font>
    <font>
      <b/>
      <sz val="10"/>
      <color indexed="8"/>
      <name val="Arial"/>
      <family val="2"/>
    </font>
    <font>
      <sz val="10"/>
      <name val="Arial"/>
      <family val="2"/>
    </font>
    <font>
      <sz val="9"/>
      <color indexed="8"/>
      <name val="Arial"/>
      <family val="2"/>
    </font>
    <font>
      <sz val="10"/>
      <color indexed="8"/>
      <name val="MS Sans Serif"/>
      <family val="2"/>
    </font>
    <font>
      <sz val="10"/>
      <color indexed="12"/>
      <name val="Arial"/>
      <family val="2"/>
    </font>
    <font>
      <b/>
      <sz val="10"/>
      <name val="Arial"/>
      <family val="2"/>
    </font>
    <font>
      <sz val="8"/>
      <name val="Arial"/>
      <family val="2"/>
    </font>
    <font>
      <sz val="11"/>
      <name val="Calibri"/>
      <family val="2"/>
    </font>
    <font>
      <sz val="10"/>
      <color indexed="60"/>
      <name val="Arial"/>
      <family val="2"/>
    </font>
    <font>
      <sz val="9"/>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54"/>
      <name val="Arial"/>
      <family val="2"/>
    </font>
    <font>
      <sz val="10"/>
      <color indexed="52"/>
      <name val="Arial"/>
      <family val="2"/>
    </font>
    <font>
      <sz val="10"/>
      <color indexed="19"/>
      <name val="Arial"/>
      <family val="2"/>
    </font>
    <font>
      <b/>
      <sz val="10"/>
      <color indexed="60"/>
      <name val="Arial"/>
      <family val="2"/>
    </font>
    <font>
      <b/>
      <sz val="18"/>
      <color indexed="62"/>
      <name val="Cambria"/>
      <family val="2"/>
    </font>
    <font>
      <sz val="10"/>
      <color indexed="10"/>
      <name val="Arial"/>
      <family val="2"/>
    </font>
    <font>
      <sz val="10"/>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color indexed="63"/>
      </left>
      <right style="thin"/>
      <top style="thin"/>
      <bottom style="thin"/>
    </border>
    <border>
      <left style="thin"/>
      <right style="thin"/>
      <top>
        <color indexed="63"/>
      </top>
      <bottom style="thin"/>
    </border>
    <border>
      <left>
        <color indexed="61"/>
      </left>
      <right style="thin">
        <color indexed="63"/>
      </right>
      <top>
        <color indexed="63"/>
      </top>
      <bottom style="thin">
        <color indexed="22"/>
      </bottom>
    </border>
    <border>
      <left style="thin">
        <color indexed="63"/>
      </left>
      <right style="thin">
        <color indexed="63"/>
      </right>
      <top>
        <color indexed="63"/>
      </top>
      <bottom style="thin">
        <color indexed="22"/>
      </bottom>
    </border>
    <border>
      <left>
        <color indexed="63"/>
      </left>
      <right>
        <color indexed="63"/>
      </right>
      <top>
        <color indexed="63"/>
      </top>
      <bottom style="thin"/>
    </border>
    <border>
      <left style="thin"/>
      <right>
        <color indexed="63"/>
      </right>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3" fillId="0" borderId="10" xfId="63" applyBorder="1">
      <alignment/>
      <protection/>
    </xf>
    <xf numFmtId="0" fontId="0" fillId="0" borderId="0" xfId="0" applyAlignment="1">
      <alignment/>
    </xf>
    <xf numFmtId="0" fontId="3" fillId="0" borderId="0" xfId="63">
      <alignment/>
      <protection/>
    </xf>
    <xf numFmtId="41" fontId="3" fillId="0" borderId="0" xfId="44" applyNumberFormat="1" applyFont="1" applyBorder="1" applyAlignment="1">
      <alignment horizontal="right"/>
    </xf>
    <xf numFmtId="0" fontId="7" fillId="0" borderId="10" xfId="63" applyFont="1" applyBorder="1" applyAlignment="1">
      <alignment horizontal="center"/>
      <protection/>
    </xf>
    <xf numFmtId="165" fontId="7" fillId="0" borderId="10" xfId="44" applyNumberFormat="1" applyFont="1" applyBorder="1" applyAlignment="1">
      <alignment horizontal="right"/>
    </xf>
    <xf numFmtId="0" fontId="7" fillId="33" borderId="11" xfId="63" applyFont="1" applyFill="1" applyBorder="1" applyAlignment="1">
      <alignment horizontal="center" vertical="center" wrapText="1"/>
      <protection/>
    </xf>
    <xf numFmtId="0" fontId="3" fillId="0" borderId="10" xfId="63" applyFont="1" applyBorder="1">
      <alignment/>
      <protection/>
    </xf>
    <xf numFmtId="0" fontId="1" fillId="0" borderId="10" xfId="73" applyFont="1" applyFill="1" applyBorder="1" applyAlignment="1">
      <alignment horizontal="left" wrapText="1"/>
      <protection/>
    </xf>
    <xf numFmtId="0" fontId="1" fillId="0" borderId="12" xfId="73" applyFont="1" applyFill="1" applyBorder="1" applyAlignment="1">
      <alignment horizontal="left" wrapText="1"/>
      <protection/>
    </xf>
    <xf numFmtId="164" fontId="1" fillId="0" borderId="0" xfId="63" applyNumberFormat="1" applyFont="1" applyBorder="1" applyAlignment="1">
      <alignment horizontal="right" vertical="top"/>
      <protection/>
    </xf>
    <xf numFmtId="0" fontId="7" fillId="0" borderId="0" xfId="63" applyFont="1">
      <alignment/>
      <protection/>
    </xf>
    <xf numFmtId="0" fontId="1" fillId="0" borderId="10" xfId="63" applyFont="1" applyFill="1" applyBorder="1" applyAlignment="1">
      <alignment horizontal="center"/>
      <protection/>
    </xf>
    <xf numFmtId="0" fontId="3" fillId="0" borderId="10" xfId="63" applyFont="1" applyBorder="1" applyAlignment="1">
      <alignment horizontal="center"/>
      <protection/>
    </xf>
    <xf numFmtId="0" fontId="2" fillId="33" borderId="10" xfId="80" applyFont="1" applyFill="1" applyBorder="1" applyAlignment="1">
      <alignment horizontal="center" vertical="center" wrapText="1"/>
      <protection/>
    </xf>
    <xf numFmtId="0" fontId="7" fillId="33" borderId="10" xfId="63" applyFont="1" applyFill="1" applyBorder="1" applyAlignment="1">
      <alignment horizontal="center" vertical="center" wrapText="1"/>
      <protection/>
    </xf>
    <xf numFmtId="41" fontId="2" fillId="33" borderId="10" xfId="44" applyNumberFormat="1" applyFont="1" applyFill="1" applyBorder="1" applyAlignment="1">
      <alignment horizontal="right" vertical="center" wrapText="1"/>
    </xf>
    <xf numFmtId="41" fontId="3" fillId="0" borderId="10" xfId="44" applyNumberFormat="1" applyFont="1" applyBorder="1" applyAlignment="1">
      <alignment horizontal="right"/>
    </xf>
    <xf numFmtId="16" fontId="2" fillId="33" borderId="10" xfId="83" applyNumberFormat="1" applyFont="1" applyFill="1" applyBorder="1" applyAlignment="1">
      <alignment horizontal="center" vertical="center" wrapText="1"/>
      <protection/>
    </xf>
    <xf numFmtId="0" fontId="2" fillId="33" borderId="10" xfId="69" applyFont="1" applyFill="1" applyBorder="1" applyAlignment="1">
      <alignment horizontal="center" vertical="center" wrapText="1"/>
      <protection/>
    </xf>
    <xf numFmtId="0" fontId="3" fillId="0" borderId="0" xfId="69">
      <alignment/>
      <protection/>
    </xf>
    <xf numFmtId="0" fontId="7" fillId="0" borderId="10" xfId="69" applyFont="1" applyBorder="1" applyAlignment="1">
      <alignment horizontal="center"/>
      <protection/>
    </xf>
    <xf numFmtId="0" fontId="2" fillId="33" borderId="10" xfId="83" applyFont="1" applyFill="1" applyBorder="1" applyAlignment="1">
      <alignment horizontal="center" vertical="center" wrapText="1"/>
      <protection/>
    </xf>
    <xf numFmtId="0" fontId="0" fillId="0" borderId="0" xfId="0" applyAlignment="1">
      <alignment/>
    </xf>
    <xf numFmtId="0" fontId="8" fillId="0" borderId="0" xfId="63" applyFont="1">
      <alignment/>
      <protection/>
    </xf>
    <xf numFmtId="165" fontId="7" fillId="0" borderId="10" xfId="46" applyNumberFormat="1" applyFont="1" applyBorder="1" applyAlignment="1">
      <alignment horizontal="right"/>
    </xf>
    <xf numFmtId="0" fontId="3" fillId="0" borderId="10" xfId="69" applyFont="1" applyBorder="1">
      <alignment/>
      <protection/>
    </xf>
    <xf numFmtId="0" fontId="1" fillId="0" borderId="10" xfId="75" applyFont="1" applyFill="1" applyBorder="1" applyAlignment="1">
      <alignment horizontal="left" wrapText="1"/>
      <protection/>
    </xf>
    <xf numFmtId="0" fontId="2" fillId="33" borderId="10" xfId="82" applyFont="1" applyFill="1" applyBorder="1" applyAlignment="1">
      <alignment horizontal="center" vertical="center" wrapText="1"/>
      <protection/>
    </xf>
    <xf numFmtId="0" fontId="7" fillId="33" borderId="10" xfId="69" applyFont="1" applyFill="1" applyBorder="1" applyAlignment="1">
      <alignment horizontal="center" vertical="center" wrapText="1"/>
      <protection/>
    </xf>
    <xf numFmtId="3" fontId="3" fillId="0" borderId="10" xfId="69" applyNumberFormat="1" applyFont="1" applyBorder="1" applyAlignment="1">
      <alignment horizontal="right"/>
      <protection/>
    </xf>
    <xf numFmtId="0" fontId="8" fillId="0" borderId="0" xfId="69" applyFont="1">
      <alignment/>
      <protection/>
    </xf>
    <xf numFmtId="0" fontId="3" fillId="0" borderId="0" xfId="0" applyFont="1" applyAlignment="1">
      <alignment/>
    </xf>
    <xf numFmtId="167" fontId="3" fillId="0" borderId="10" xfId="0" applyNumberFormat="1" applyFont="1" applyBorder="1" applyAlignment="1">
      <alignment horizontal="center"/>
    </xf>
    <xf numFmtId="167" fontId="3" fillId="0" borderId="0" xfId="0" applyNumberFormat="1" applyFont="1" applyBorder="1" applyAlignment="1">
      <alignment horizontal="center"/>
    </xf>
    <xf numFmtId="0" fontId="7" fillId="0" borderId="0" xfId="0" applyFont="1" applyAlignment="1">
      <alignment/>
    </xf>
    <xf numFmtId="164" fontId="1" fillId="0" borderId="0" xfId="71" applyNumberFormat="1" applyFont="1" applyBorder="1" applyAlignment="1">
      <alignment horizontal="right" vertical="top"/>
      <protection/>
    </xf>
    <xf numFmtId="164" fontId="1" fillId="0" borderId="10" xfId="71" applyNumberFormat="1" applyFont="1" applyBorder="1" applyAlignment="1">
      <alignment horizontal="right" vertical="top"/>
      <protection/>
    </xf>
    <xf numFmtId="1" fontId="4" fillId="0" borderId="10" xfId="79" applyNumberFormat="1" applyFont="1" applyBorder="1" applyAlignment="1">
      <alignment horizontal="right" vertical="top"/>
      <protection/>
    </xf>
    <xf numFmtId="167" fontId="3" fillId="0" borderId="10" xfId="0" applyNumberFormat="1" applyFont="1" applyBorder="1" applyAlignment="1">
      <alignment horizontal="right"/>
    </xf>
    <xf numFmtId="167" fontId="7" fillId="0" borderId="10" xfId="46" applyNumberFormat="1" applyFont="1" applyBorder="1" applyAlignment="1">
      <alignment horizontal="right"/>
    </xf>
    <xf numFmtId="0" fontId="2" fillId="33" borderId="10" xfId="69" applyFont="1" applyFill="1" applyBorder="1" applyAlignment="1">
      <alignment horizontal="center" vertical="center" wrapText="1"/>
      <protection/>
    </xf>
    <xf numFmtId="0" fontId="3" fillId="0" borderId="0" xfId="84">
      <alignment/>
      <protection/>
    </xf>
    <xf numFmtId="0" fontId="3" fillId="0" borderId="0" xfId="72">
      <alignment/>
      <protection/>
    </xf>
    <xf numFmtId="0" fontId="41" fillId="0" borderId="0" xfId="59" applyAlignment="1">
      <alignment/>
    </xf>
    <xf numFmtId="41" fontId="3" fillId="0" borderId="10" xfId="44" applyNumberFormat="1" applyFont="1" applyBorder="1" applyAlignment="1">
      <alignment horizontal="right"/>
    </xf>
    <xf numFmtId="165" fontId="0" fillId="0" borderId="0" xfId="0" applyNumberFormat="1" applyAlignment="1">
      <alignment/>
    </xf>
    <xf numFmtId="0" fontId="9" fillId="0" borderId="0" xfId="0" applyFont="1" applyAlignment="1">
      <alignment/>
    </xf>
    <xf numFmtId="0" fontId="7" fillId="33" borderId="13" xfId="0" applyFont="1" applyFill="1" applyBorder="1" applyAlignment="1">
      <alignment horizontal="center" vertical="center" wrapText="1"/>
    </xf>
    <xf numFmtId="0" fontId="3" fillId="0" borderId="10" xfId="69" applyBorder="1">
      <alignment/>
      <protection/>
    </xf>
    <xf numFmtId="0" fontId="3" fillId="0" borderId="10" xfId="69" applyFont="1" applyBorder="1" applyAlignment="1">
      <alignment horizontal="center"/>
      <protection/>
    </xf>
    <xf numFmtId="0" fontId="3" fillId="0" borderId="10" xfId="0" applyFont="1" applyBorder="1" applyAlignment="1">
      <alignment horizontal="center"/>
    </xf>
    <xf numFmtId="1" fontId="3" fillId="0" borderId="10" xfId="79" applyNumberFormat="1" applyBorder="1" applyAlignment="1">
      <alignment horizontal="right"/>
      <protection/>
    </xf>
    <xf numFmtId="1" fontId="4" fillId="0" borderId="10" xfId="79" applyNumberFormat="1" applyFont="1" applyBorder="1" applyAlignment="1">
      <alignment horizontal="right"/>
      <protection/>
    </xf>
    <xf numFmtId="0" fontId="3" fillId="0" borderId="13" xfId="0" applyFont="1" applyBorder="1" applyAlignment="1">
      <alignment/>
    </xf>
    <xf numFmtId="0" fontId="3" fillId="0" borderId="0" xfId="0" applyFont="1" applyBorder="1" applyAlignment="1">
      <alignment/>
    </xf>
    <xf numFmtId="0" fontId="7" fillId="0" borderId="0" xfId="0" applyFont="1" applyBorder="1" applyAlignment="1">
      <alignment/>
    </xf>
    <xf numFmtId="0" fontId="7" fillId="0" borderId="0" xfId="63" applyFont="1" applyBorder="1">
      <alignment/>
      <protection/>
    </xf>
    <xf numFmtId="0" fontId="3" fillId="0" borderId="0" xfId="63" applyBorder="1">
      <alignment/>
      <protection/>
    </xf>
    <xf numFmtId="0" fontId="0" fillId="0" borderId="0" xfId="0" applyBorder="1" applyAlignment="1">
      <alignment/>
    </xf>
    <xf numFmtId="0" fontId="7" fillId="0" borderId="13" xfId="0" applyFont="1" applyBorder="1" applyAlignment="1">
      <alignment horizontal="center"/>
    </xf>
    <xf numFmtId="0" fontId="1" fillId="0" borderId="13" xfId="74" applyFont="1" applyFill="1" applyBorder="1" applyAlignment="1">
      <alignment horizontal="left" wrapText="1"/>
      <protection/>
    </xf>
    <xf numFmtId="0" fontId="0" fillId="0" borderId="10" xfId="0" applyBorder="1" applyAlignment="1">
      <alignment/>
    </xf>
    <xf numFmtId="1" fontId="0" fillId="0" borderId="10" xfId="0" applyNumberFormat="1" applyBorder="1" applyAlignment="1">
      <alignment/>
    </xf>
    <xf numFmtId="0" fontId="0" fillId="34" borderId="0" xfId="0" applyFill="1" applyAlignment="1">
      <alignment/>
    </xf>
    <xf numFmtId="0" fontId="8" fillId="0" borderId="0" xfId="0" applyFont="1" applyBorder="1" applyAlignment="1">
      <alignment/>
    </xf>
    <xf numFmtId="165" fontId="47" fillId="0" borderId="10" xfId="0" applyNumberFormat="1" applyFont="1" applyBorder="1" applyAlignment="1">
      <alignment/>
    </xf>
    <xf numFmtId="0" fontId="3" fillId="0" borderId="10" xfId="0" applyFont="1" applyBorder="1" applyAlignment="1">
      <alignment/>
    </xf>
    <xf numFmtId="0" fontId="2" fillId="33" borderId="10" xfId="8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3" fillId="0" borderId="14" xfId="63" applyBorder="1">
      <alignment/>
      <protection/>
    </xf>
    <xf numFmtId="0" fontId="7" fillId="0" borderId="14" xfId="63" applyFont="1" applyBorder="1" applyAlignment="1">
      <alignment horizontal="center"/>
      <protection/>
    </xf>
    <xf numFmtId="165" fontId="7" fillId="0" borderId="14" xfId="44" applyNumberFormat="1" applyFont="1" applyBorder="1" applyAlignment="1">
      <alignment horizontal="right"/>
    </xf>
    <xf numFmtId="1" fontId="3" fillId="0" borderId="0" xfId="69" applyNumberFormat="1">
      <alignment/>
      <protection/>
    </xf>
    <xf numFmtId="1" fontId="6" fillId="0" borderId="0" xfId="69" applyNumberFormat="1" applyFont="1" applyBorder="1">
      <alignment/>
      <protection/>
    </xf>
    <xf numFmtId="1" fontId="3" fillId="0" borderId="14" xfId="69" applyNumberFormat="1" applyFont="1" applyBorder="1" applyAlignment="1">
      <alignment horizontal="center"/>
      <protection/>
    </xf>
    <xf numFmtId="1" fontId="2" fillId="33" borderId="10" xfId="70" applyNumberFormat="1" applyFont="1" applyFill="1" applyBorder="1" applyAlignment="1">
      <alignment horizontal="center" vertical="center" wrapText="1"/>
      <protection/>
    </xf>
    <xf numFmtId="1" fontId="3" fillId="0" borderId="10" xfId="69" applyNumberFormat="1" applyFont="1" applyBorder="1" applyAlignment="1">
      <alignment horizontal="right"/>
      <protection/>
    </xf>
    <xf numFmtId="1" fontId="0" fillId="0" borderId="0" xfId="0" applyNumberFormat="1" applyAlignment="1">
      <alignment/>
    </xf>
    <xf numFmtId="164" fontId="10" fillId="0" borderId="10" xfId="76" applyNumberFormat="1" applyFont="1" applyBorder="1" applyAlignment="1">
      <alignment horizontal="right" vertical="top"/>
      <protection/>
    </xf>
    <xf numFmtId="164" fontId="10" fillId="0" borderId="10" xfId="78" applyNumberFormat="1" applyFont="1" applyBorder="1" applyAlignment="1">
      <alignment horizontal="right" vertical="top"/>
      <protection/>
    </xf>
    <xf numFmtId="0" fontId="3" fillId="0" borderId="0" xfId="77">
      <alignment/>
      <protection/>
    </xf>
    <xf numFmtId="164" fontId="11" fillId="0" borderId="15" xfId="77" applyNumberFormat="1" applyFont="1" applyBorder="1" applyAlignment="1">
      <alignment horizontal="right" vertical="top"/>
      <protection/>
    </xf>
    <xf numFmtId="164" fontId="11" fillId="0" borderId="16" xfId="77" applyNumberFormat="1" applyFont="1" applyBorder="1" applyAlignment="1">
      <alignment horizontal="right" vertical="top"/>
      <protection/>
    </xf>
    <xf numFmtId="164" fontId="10" fillId="0" borderId="10" xfId="77" applyNumberFormat="1" applyFont="1" applyBorder="1" applyAlignment="1">
      <alignment horizontal="right" vertical="top"/>
      <protection/>
    </xf>
    <xf numFmtId="164" fontId="10" fillId="0" borderId="10" xfId="72" applyNumberFormat="1" applyFont="1" applyBorder="1" applyAlignment="1">
      <alignment horizontal="right" vertical="top"/>
      <protection/>
    </xf>
    <xf numFmtId="0" fontId="29" fillId="0" borderId="0" xfId="63" applyFont="1">
      <alignment/>
      <protection/>
    </xf>
    <xf numFmtId="0" fontId="9" fillId="0" borderId="0" xfId="63" applyFont="1">
      <alignment/>
      <protection/>
    </xf>
    <xf numFmtId="41" fontId="3" fillId="0" borderId="0" xfId="77" applyNumberFormat="1">
      <alignment/>
      <protection/>
    </xf>
    <xf numFmtId="0" fontId="6" fillId="0" borderId="0" xfId="63" applyFont="1" applyBorder="1">
      <alignment/>
      <protection/>
    </xf>
    <xf numFmtId="0" fontId="6" fillId="0" borderId="17" xfId="64" applyFont="1" applyBorder="1">
      <alignment/>
      <protection/>
    </xf>
    <xf numFmtId="0" fontId="6" fillId="0" borderId="17" xfId="65" applyFont="1" applyBorder="1">
      <alignment/>
      <protection/>
    </xf>
    <xf numFmtId="0" fontId="6" fillId="0" borderId="17" xfId="69" applyFont="1" applyBorder="1">
      <alignment/>
      <protection/>
    </xf>
    <xf numFmtId="0" fontId="6" fillId="0" borderId="18" xfId="0" applyFont="1" applyBorder="1" applyAlignment="1">
      <alignment/>
    </xf>
    <xf numFmtId="0" fontId="6" fillId="0" borderId="17" xfId="0" applyFont="1" applyBorder="1" applyAlignment="1">
      <alignment/>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6" xfId="48"/>
    <cellStyle name="Comma 6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4 2" xfId="66"/>
    <cellStyle name="Normal 5" xfId="67"/>
    <cellStyle name="Normal 5 2" xfId="68"/>
    <cellStyle name="Normal 6" xfId="69"/>
    <cellStyle name="Normal 6 2" xfId="70"/>
    <cellStyle name="Normal_Age" xfId="71"/>
    <cellStyle name="Normal_Age_1" xfId="72"/>
    <cellStyle name="Normal_CNTYREG2" xfId="73"/>
    <cellStyle name="Normal_CNTYREG2 2" xfId="74"/>
    <cellStyle name="Normal_CNTYREG2 4" xfId="75"/>
    <cellStyle name="Normal_Duplicate Children" xfId="76"/>
    <cellStyle name="Normal_Report" xfId="77"/>
    <cellStyle name="Normal_Report_1" xfId="78"/>
    <cellStyle name="Normal_Sheet1" xfId="79"/>
    <cellStyle name="Normal_Sheet1 2" xfId="80"/>
    <cellStyle name="Normal_Sheet1 2 8" xfId="81"/>
    <cellStyle name="Normal_Sheet1 4" xfId="82"/>
    <cellStyle name="Normal_Sheet5" xfId="83"/>
    <cellStyle name="Normal_Unique Children" xfId="84"/>
    <cellStyle name="Note" xfId="85"/>
    <cellStyle name="Output" xfId="86"/>
    <cellStyle name="Percent"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0</xdr:rowOff>
    </xdr:from>
    <xdr:to>
      <xdr:col>11</xdr:col>
      <xdr:colOff>0</xdr:colOff>
      <xdr:row>11</xdr:row>
      <xdr:rowOff>19050</xdr:rowOff>
    </xdr:to>
    <xdr:sp>
      <xdr:nvSpPr>
        <xdr:cNvPr id="1" name="TextBox 6"/>
        <xdr:cNvSpPr txBox="1">
          <a:spLocks noChangeArrowheads="1"/>
        </xdr:cNvSpPr>
      </xdr:nvSpPr>
      <xdr:spPr>
        <a:xfrm>
          <a:off x="7296150" y="1123950"/>
          <a:ext cx="183832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12</xdr:col>
      <xdr:colOff>0</xdr:colOff>
      <xdr:row>15</xdr:row>
      <xdr:rowOff>180975</xdr:rowOff>
    </xdr:to>
    <xdr:sp>
      <xdr:nvSpPr>
        <xdr:cNvPr id="1" name="TextBox 5"/>
        <xdr:cNvSpPr txBox="1">
          <a:spLocks noChangeArrowheads="1"/>
        </xdr:cNvSpPr>
      </xdr:nvSpPr>
      <xdr:spPr>
        <a:xfrm>
          <a:off x="6896100" y="1181100"/>
          <a:ext cx="2476500"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19050</xdr:rowOff>
    </xdr:from>
    <xdr:to>
      <xdr:col>11</xdr:col>
      <xdr:colOff>600075</xdr:colOff>
      <xdr:row>15</xdr:row>
      <xdr:rowOff>180975</xdr:rowOff>
    </xdr:to>
    <xdr:sp>
      <xdr:nvSpPr>
        <xdr:cNvPr id="1" name="TextBox 1"/>
        <xdr:cNvSpPr txBox="1">
          <a:spLocks noChangeArrowheads="1"/>
        </xdr:cNvSpPr>
      </xdr:nvSpPr>
      <xdr:spPr>
        <a:xfrm>
          <a:off x="7429500" y="1133475"/>
          <a:ext cx="2409825" cy="2066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5</xdr:row>
      <xdr:rowOff>28575</xdr:rowOff>
    </xdr:from>
    <xdr:to>
      <xdr:col>19</xdr:col>
      <xdr:colOff>28575</xdr:colOff>
      <xdr:row>13</xdr:row>
      <xdr:rowOff>38100</xdr:rowOff>
    </xdr:to>
    <xdr:sp>
      <xdr:nvSpPr>
        <xdr:cNvPr id="1" name="TextBox 2"/>
        <xdr:cNvSpPr txBox="1">
          <a:spLocks noChangeArrowheads="1"/>
        </xdr:cNvSpPr>
      </xdr:nvSpPr>
      <xdr:spPr>
        <a:xfrm>
          <a:off x="11668125" y="1514475"/>
          <a:ext cx="2419350"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11</xdr:col>
      <xdr:colOff>590550</xdr:colOff>
      <xdr:row>18</xdr:row>
      <xdr:rowOff>0</xdr:rowOff>
    </xdr:to>
    <xdr:sp>
      <xdr:nvSpPr>
        <xdr:cNvPr id="1" name="TextBox 2"/>
        <xdr:cNvSpPr txBox="1">
          <a:spLocks noChangeArrowheads="1"/>
        </xdr:cNvSpPr>
      </xdr:nvSpPr>
      <xdr:spPr>
        <a:xfrm>
          <a:off x="7972425" y="809625"/>
          <a:ext cx="2419350"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koncha@dhs.state.ia.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koncha@dhs.state.ia.us"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kkoncha@dhs.state.ia.us"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kkoncha@dhs.state.ia.us"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kkoncha@dhs.state.ia.us"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13" sqref="H113"/>
    </sheetView>
  </sheetViews>
  <sheetFormatPr defaultColWidth="9.28125" defaultRowHeight="12.75"/>
  <cols>
    <col min="1" max="1" width="15.7109375" style="2" customWidth="1"/>
    <col min="2" max="2" width="13.7109375" style="2" customWidth="1"/>
    <col min="3" max="3" width="12.57421875" style="2" customWidth="1"/>
    <col min="4" max="4" width="15.140625" style="24" customWidth="1"/>
    <col min="5" max="5" width="15.28125" style="2" customWidth="1"/>
    <col min="6" max="6" width="12.28125" style="2" customWidth="1"/>
    <col min="7" max="7" width="13.140625" style="2" customWidth="1"/>
    <col min="8" max="8" width="11.28125" style="2" customWidth="1"/>
    <col min="9" max="16384" width="9.28125" style="2" customWidth="1"/>
  </cols>
  <sheetData>
    <row r="1" spans="1:13" ht="15" customHeight="1">
      <c r="A1" s="25"/>
      <c r="B1" s="3"/>
      <c r="C1" s="3"/>
      <c r="D1" s="3"/>
      <c r="E1" s="3"/>
      <c r="F1" s="3"/>
      <c r="G1" s="3"/>
      <c r="H1" s="3"/>
      <c r="M1" s="82"/>
    </row>
    <row r="2" spans="1:13" ht="15" customHeight="1">
      <c r="A2" s="90" t="s">
        <v>139</v>
      </c>
      <c r="B2" s="90"/>
      <c r="C2" s="90"/>
      <c r="D2" s="90"/>
      <c r="E2" s="90"/>
      <c r="F2" s="90"/>
      <c r="G2" s="90"/>
      <c r="H2" s="90"/>
      <c r="M2" s="82"/>
    </row>
    <row r="3" spans="1:13" ht="15" customHeight="1">
      <c r="A3" s="71"/>
      <c r="B3" s="71"/>
      <c r="C3" s="72" t="s">
        <v>4</v>
      </c>
      <c r="D3" s="73">
        <f>SUBTOTAL(9,D6:D104)</f>
        <v>6244</v>
      </c>
      <c r="E3" s="73">
        <f>SUBTOTAL(9,E6:E104)</f>
        <v>18674</v>
      </c>
      <c r="F3" s="73">
        <f>SUBTOTAL(9,F6:F104)</f>
        <v>1459</v>
      </c>
      <c r="G3" s="73">
        <f>SUBTOTAL(9,G6:G104)</f>
        <v>6480</v>
      </c>
      <c r="H3" s="73">
        <f>SUBTOTAL(9,H6:H104)</f>
        <v>32857</v>
      </c>
      <c r="I3" s="47"/>
      <c r="M3" s="82"/>
    </row>
    <row r="4" spans="1:13" ht="15" customHeight="1">
      <c r="A4" s="1"/>
      <c r="B4" s="1"/>
      <c r="C4" s="1"/>
      <c r="D4" s="1"/>
      <c r="E4" s="13"/>
      <c r="F4" s="14"/>
      <c r="G4" s="14"/>
      <c r="H4" s="14"/>
      <c r="M4" s="82"/>
    </row>
    <row r="5" spans="1:13" ht="28.5" customHeight="1">
      <c r="A5" s="15" t="s">
        <v>5</v>
      </c>
      <c r="B5" s="16" t="s">
        <v>6</v>
      </c>
      <c r="C5" s="16" t="s">
        <v>7</v>
      </c>
      <c r="D5" s="16" t="s">
        <v>128</v>
      </c>
      <c r="E5" s="16" t="s">
        <v>134</v>
      </c>
      <c r="F5" s="16" t="s">
        <v>2</v>
      </c>
      <c r="G5" s="16" t="s">
        <v>3</v>
      </c>
      <c r="H5" s="17" t="s">
        <v>8</v>
      </c>
      <c r="M5" s="82"/>
    </row>
    <row r="6" spans="1:13" ht="15" customHeight="1">
      <c r="A6" s="8" t="s">
        <v>9</v>
      </c>
      <c r="B6" s="63" t="s">
        <v>143</v>
      </c>
      <c r="C6" s="9" t="s">
        <v>10</v>
      </c>
      <c r="D6" s="85">
        <v>13</v>
      </c>
      <c r="E6" s="85">
        <v>50</v>
      </c>
      <c r="F6" s="85">
        <v>0</v>
      </c>
      <c r="G6" s="85">
        <v>24</v>
      </c>
      <c r="H6" s="18">
        <f aca="true" t="shared" si="0" ref="H6:H37">SUM(D6:G6)</f>
        <v>87</v>
      </c>
      <c r="M6" s="89"/>
    </row>
    <row r="7" spans="1:13" ht="15" customHeight="1">
      <c r="A7" s="8" t="s">
        <v>11</v>
      </c>
      <c r="B7" s="63" t="s">
        <v>143</v>
      </c>
      <c r="C7" s="9" t="s">
        <v>10</v>
      </c>
      <c r="D7" s="85">
        <v>9</v>
      </c>
      <c r="E7" s="85">
        <v>29</v>
      </c>
      <c r="F7" s="85">
        <v>0</v>
      </c>
      <c r="G7" s="85">
        <v>4</v>
      </c>
      <c r="H7" s="18">
        <f t="shared" si="0"/>
        <v>42</v>
      </c>
      <c r="M7" s="82"/>
    </row>
    <row r="8" spans="1:13" ht="15" customHeight="1">
      <c r="A8" s="8" t="s">
        <v>12</v>
      </c>
      <c r="B8" s="63" t="s">
        <v>144</v>
      </c>
      <c r="C8" s="9" t="s">
        <v>13</v>
      </c>
      <c r="D8" s="85">
        <v>21</v>
      </c>
      <c r="E8" s="85">
        <v>56</v>
      </c>
      <c r="F8" s="85">
        <v>7</v>
      </c>
      <c r="G8" s="85">
        <v>17</v>
      </c>
      <c r="H8" s="18">
        <f t="shared" si="0"/>
        <v>101</v>
      </c>
      <c r="M8" s="82"/>
    </row>
    <row r="9" spans="1:13" ht="15" customHeight="1">
      <c r="A9" s="8" t="s">
        <v>14</v>
      </c>
      <c r="B9" s="63" t="s">
        <v>145</v>
      </c>
      <c r="C9" s="9" t="s">
        <v>15</v>
      </c>
      <c r="D9" s="85">
        <v>26</v>
      </c>
      <c r="E9" s="85">
        <v>77</v>
      </c>
      <c r="F9" s="85">
        <v>5</v>
      </c>
      <c r="G9" s="85">
        <v>17</v>
      </c>
      <c r="H9" s="18">
        <f t="shared" si="0"/>
        <v>125</v>
      </c>
      <c r="M9" s="82"/>
    </row>
    <row r="10" spans="1:13" ht="15" customHeight="1">
      <c r="A10" s="8" t="s">
        <v>16</v>
      </c>
      <c r="B10" s="63" t="s">
        <v>143</v>
      </c>
      <c r="C10" s="9" t="s">
        <v>17</v>
      </c>
      <c r="D10" s="85">
        <v>7</v>
      </c>
      <c r="E10" s="85">
        <v>42</v>
      </c>
      <c r="F10" s="85">
        <v>2</v>
      </c>
      <c r="G10" s="85">
        <v>22</v>
      </c>
      <c r="H10" s="18">
        <f t="shared" si="0"/>
        <v>73</v>
      </c>
      <c r="M10" s="82"/>
    </row>
    <row r="11" spans="1:13" ht="15" customHeight="1">
      <c r="A11" s="8" t="s">
        <v>18</v>
      </c>
      <c r="B11" s="63" t="s">
        <v>145</v>
      </c>
      <c r="C11" s="9" t="s">
        <v>19</v>
      </c>
      <c r="D11" s="85">
        <v>41</v>
      </c>
      <c r="E11" s="85">
        <v>131</v>
      </c>
      <c r="F11" s="85">
        <v>11</v>
      </c>
      <c r="G11" s="85">
        <v>43</v>
      </c>
      <c r="H11" s="18">
        <f t="shared" si="0"/>
        <v>226</v>
      </c>
      <c r="M11" s="82"/>
    </row>
    <row r="12" spans="1:13" ht="15" customHeight="1">
      <c r="A12" s="8" t="s">
        <v>20</v>
      </c>
      <c r="B12" s="63" t="s">
        <v>146</v>
      </c>
      <c r="C12" s="9" t="s">
        <v>13</v>
      </c>
      <c r="D12" s="85">
        <v>285</v>
      </c>
      <c r="E12" s="85">
        <v>888</v>
      </c>
      <c r="F12" s="85">
        <v>49</v>
      </c>
      <c r="G12" s="85">
        <v>224</v>
      </c>
      <c r="H12" s="18">
        <f t="shared" si="0"/>
        <v>1446</v>
      </c>
      <c r="M12" s="82"/>
    </row>
    <row r="13" spans="1:13" ht="15" customHeight="1">
      <c r="A13" s="8" t="s">
        <v>21</v>
      </c>
      <c r="B13" s="63" t="s">
        <v>146</v>
      </c>
      <c r="C13" s="9" t="s">
        <v>22</v>
      </c>
      <c r="D13" s="85">
        <v>40</v>
      </c>
      <c r="E13" s="85">
        <v>134</v>
      </c>
      <c r="F13" s="85">
        <v>6</v>
      </c>
      <c r="G13" s="85">
        <v>34</v>
      </c>
      <c r="H13" s="18">
        <f t="shared" si="0"/>
        <v>214</v>
      </c>
      <c r="M13" s="82"/>
    </row>
    <row r="14" spans="1:13" ht="15" customHeight="1">
      <c r="A14" s="8" t="s">
        <v>23</v>
      </c>
      <c r="B14" s="63" t="s">
        <v>146</v>
      </c>
      <c r="C14" s="9" t="s">
        <v>22</v>
      </c>
      <c r="D14" s="85">
        <v>41</v>
      </c>
      <c r="E14" s="85">
        <v>99</v>
      </c>
      <c r="F14" s="85">
        <v>4</v>
      </c>
      <c r="G14" s="85">
        <v>23</v>
      </c>
      <c r="H14" s="18">
        <f t="shared" si="0"/>
        <v>167</v>
      </c>
      <c r="M14" s="82"/>
    </row>
    <row r="15" spans="1:13" ht="15" customHeight="1">
      <c r="A15" s="8" t="s">
        <v>24</v>
      </c>
      <c r="B15" s="63" t="s">
        <v>144</v>
      </c>
      <c r="C15" s="9" t="s">
        <v>13</v>
      </c>
      <c r="D15" s="85">
        <v>35</v>
      </c>
      <c r="E15" s="85">
        <v>114</v>
      </c>
      <c r="F15" s="85">
        <v>8</v>
      </c>
      <c r="G15" s="85">
        <v>41</v>
      </c>
      <c r="H15" s="18">
        <f t="shared" si="0"/>
        <v>198</v>
      </c>
      <c r="M15" s="82"/>
    </row>
    <row r="16" spans="1:13" ht="15" customHeight="1">
      <c r="A16" s="8" t="s">
        <v>25</v>
      </c>
      <c r="B16" s="63" t="s">
        <v>143</v>
      </c>
      <c r="C16" s="9" t="s">
        <v>26</v>
      </c>
      <c r="D16" s="85">
        <v>57</v>
      </c>
      <c r="E16" s="85">
        <v>95</v>
      </c>
      <c r="F16" s="85">
        <v>16</v>
      </c>
      <c r="G16" s="85">
        <v>80</v>
      </c>
      <c r="H16" s="18">
        <f t="shared" si="0"/>
        <v>248</v>
      </c>
      <c r="M16" s="82"/>
    </row>
    <row r="17" spans="1:13" ht="15" customHeight="1">
      <c r="A17" s="8" t="s">
        <v>27</v>
      </c>
      <c r="B17" s="63" t="s">
        <v>146</v>
      </c>
      <c r="C17" s="9" t="s">
        <v>22</v>
      </c>
      <c r="D17" s="85">
        <v>27</v>
      </c>
      <c r="E17" s="85">
        <v>71</v>
      </c>
      <c r="F17" s="85">
        <v>6</v>
      </c>
      <c r="G17" s="85">
        <v>20</v>
      </c>
      <c r="H17" s="18">
        <f t="shared" si="0"/>
        <v>124</v>
      </c>
      <c r="M17" s="82"/>
    </row>
    <row r="18" spans="1:13" ht="15" customHeight="1">
      <c r="A18" s="8" t="s">
        <v>28</v>
      </c>
      <c r="B18" s="63" t="s">
        <v>146</v>
      </c>
      <c r="C18" s="9" t="s">
        <v>22</v>
      </c>
      <c r="D18" s="85">
        <v>31</v>
      </c>
      <c r="E18" s="85">
        <v>72</v>
      </c>
      <c r="F18" s="85">
        <v>9</v>
      </c>
      <c r="G18" s="85">
        <v>31</v>
      </c>
      <c r="H18" s="18">
        <f t="shared" si="0"/>
        <v>143</v>
      </c>
      <c r="M18" s="82"/>
    </row>
    <row r="19" spans="1:13" ht="15" customHeight="1">
      <c r="A19" s="8" t="s">
        <v>29</v>
      </c>
      <c r="B19" s="63" t="s">
        <v>143</v>
      </c>
      <c r="C19" s="9" t="s">
        <v>22</v>
      </c>
      <c r="D19" s="85">
        <v>41</v>
      </c>
      <c r="E19" s="85">
        <v>110</v>
      </c>
      <c r="F19" s="85">
        <v>18</v>
      </c>
      <c r="G19" s="85">
        <v>39</v>
      </c>
      <c r="H19" s="18">
        <f t="shared" si="0"/>
        <v>208</v>
      </c>
      <c r="M19" s="82"/>
    </row>
    <row r="20" spans="1:13" ht="15" customHeight="1">
      <c r="A20" s="8" t="s">
        <v>30</v>
      </c>
      <c r="B20" s="63" t="s">
        <v>143</v>
      </c>
      <c r="C20" s="9" t="s">
        <v>17</v>
      </c>
      <c r="D20" s="85">
        <v>51</v>
      </c>
      <c r="E20" s="85">
        <v>128</v>
      </c>
      <c r="F20" s="85">
        <v>7</v>
      </c>
      <c r="G20" s="85">
        <v>29</v>
      </c>
      <c r="H20" s="18">
        <f t="shared" si="0"/>
        <v>215</v>
      </c>
      <c r="M20" s="82"/>
    </row>
    <row r="21" spans="1:13" ht="15" customHeight="1">
      <c r="A21" s="8" t="s">
        <v>31</v>
      </c>
      <c r="B21" s="63" t="s">
        <v>144</v>
      </c>
      <c r="C21" s="9" t="s">
        <v>32</v>
      </c>
      <c r="D21" s="85">
        <v>34</v>
      </c>
      <c r="E21" s="85">
        <v>102</v>
      </c>
      <c r="F21" s="85">
        <v>6</v>
      </c>
      <c r="G21" s="85">
        <v>27</v>
      </c>
      <c r="H21" s="18">
        <f t="shared" si="0"/>
        <v>169</v>
      </c>
      <c r="M21" s="82"/>
    </row>
    <row r="22" spans="1:13" ht="15" customHeight="1">
      <c r="A22" s="8" t="s">
        <v>33</v>
      </c>
      <c r="B22" s="63" t="s">
        <v>146</v>
      </c>
      <c r="C22" s="9" t="s">
        <v>22</v>
      </c>
      <c r="D22" s="85">
        <v>124</v>
      </c>
      <c r="E22" s="85">
        <v>258</v>
      </c>
      <c r="F22" s="85">
        <v>36</v>
      </c>
      <c r="G22" s="85">
        <v>93</v>
      </c>
      <c r="H22" s="18">
        <f t="shared" si="0"/>
        <v>511</v>
      </c>
      <c r="M22" s="82"/>
    </row>
    <row r="23" spans="1:13" ht="15" customHeight="1">
      <c r="A23" s="8" t="s">
        <v>34</v>
      </c>
      <c r="B23" s="63" t="s">
        <v>143</v>
      </c>
      <c r="C23" s="9" t="s">
        <v>26</v>
      </c>
      <c r="D23" s="85">
        <v>22</v>
      </c>
      <c r="E23" s="85">
        <v>48</v>
      </c>
      <c r="F23" s="85">
        <v>1</v>
      </c>
      <c r="G23" s="85">
        <v>22</v>
      </c>
      <c r="H23" s="18">
        <f t="shared" si="0"/>
        <v>93</v>
      </c>
      <c r="M23" s="82"/>
    </row>
    <row r="24" spans="1:13" ht="15" customHeight="1">
      <c r="A24" s="8" t="s">
        <v>35</v>
      </c>
      <c r="B24" s="63" t="s">
        <v>146</v>
      </c>
      <c r="C24" s="9" t="s">
        <v>13</v>
      </c>
      <c r="D24" s="85">
        <v>23</v>
      </c>
      <c r="E24" s="85">
        <v>37</v>
      </c>
      <c r="F24" s="85">
        <v>4</v>
      </c>
      <c r="G24" s="85">
        <v>15</v>
      </c>
      <c r="H24" s="18">
        <f t="shared" si="0"/>
        <v>79</v>
      </c>
      <c r="M24" s="82"/>
    </row>
    <row r="25" spans="1:13" ht="15" customHeight="1">
      <c r="A25" s="8" t="s">
        <v>36</v>
      </c>
      <c r="B25" s="63" t="s">
        <v>143</v>
      </c>
      <c r="C25" s="9" t="s">
        <v>10</v>
      </c>
      <c r="D25" s="85">
        <v>30</v>
      </c>
      <c r="E25" s="85">
        <v>65</v>
      </c>
      <c r="F25" s="85">
        <v>1</v>
      </c>
      <c r="G25" s="85">
        <v>25</v>
      </c>
      <c r="H25" s="18">
        <f t="shared" si="0"/>
        <v>121</v>
      </c>
      <c r="M25" s="82"/>
    </row>
    <row r="26" spans="1:13" ht="15" customHeight="1">
      <c r="A26" s="8" t="s">
        <v>37</v>
      </c>
      <c r="B26" s="63" t="s">
        <v>143</v>
      </c>
      <c r="C26" s="9" t="s">
        <v>26</v>
      </c>
      <c r="D26" s="85">
        <v>45</v>
      </c>
      <c r="E26" s="85">
        <v>109</v>
      </c>
      <c r="F26" s="85">
        <v>7</v>
      </c>
      <c r="G26" s="85">
        <v>29</v>
      </c>
      <c r="H26" s="18">
        <f t="shared" si="0"/>
        <v>190</v>
      </c>
      <c r="M26" s="82"/>
    </row>
    <row r="27" spans="1:13" ht="15" customHeight="1">
      <c r="A27" s="8" t="s">
        <v>38</v>
      </c>
      <c r="B27" s="63" t="s">
        <v>144</v>
      </c>
      <c r="C27" s="9" t="s">
        <v>13</v>
      </c>
      <c r="D27" s="85">
        <v>33</v>
      </c>
      <c r="E27" s="85">
        <v>74</v>
      </c>
      <c r="F27" s="85">
        <v>6</v>
      </c>
      <c r="G27" s="85">
        <v>21</v>
      </c>
      <c r="H27" s="18">
        <f t="shared" si="0"/>
        <v>134</v>
      </c>
      <c r="M27" s="82"/>
    </row>
    <row r="28" spans="1:13" ht="15" customHeight="1">
      <c r="A28" s="8" t="s">
        <v>39</v>
      </c>
      <c r="B28" s="63" t="s">
        <v>144</v>
      </c>
      <c r="C28" s="9" t="s">
        <v>32</v>
      </c>
      <c r="D28" s="85">
        <v>154</v>
      </c>
      <c r="E28" s="85">
        <v>385</v>
      </c>
      <c r="F28" s="85">
        <v>41</v>
      </c>
      <c r="G28" s="85">
        <v>130</v>
      </c>
      <c r="H28" s="18">
        <f t="shared" si="0"/>
        <v>710</v>
      </c>
      <c r="M28" s="82"/>
    </row>
    <row r="29" spans="1:13" ht="15" customHeight="1">
      <c r="A29" s="8" t="s">
        <v>40</v>
      </c>
      <c r="B29" s="63" t="s">
        <v>143</v>
      </c>
      <c r="C29" s="9" t="s">
        <v>26</v>
      </c>
      <c r="D29" s="85">
        <v>28</v>
      </c>
      <c r="E29" s="85">
        <v>60</v>
      </c>
      <c r="F29" s="85">
        <v>11</v>
      </c>
      <c r="G29" s="85">
        <v>21</v>
      </c>
      <c r="H29" s="18">
        <f t="shared" si="0"/>
        <v>120</v>
      </c>
      <c r="M29" s="82"/>
    </row>
    <row r="30" spans="1:13" ht="15" customHeight="1">
      <c r="A30" s="8" t="s">
        <v>41</v>
      </c>
      <c r="B30" s="63" t="s">
        <v>146</v>
      </c>
      <c r="C30" s="9" t="s">
        <v>10</v>
      </c>
      <c r="D30" s="85">
        <v>106</v>
      </c>
      <c r="E30" s="85">
        <v>334</v>
      </c>
      <c r="F30" s="85">
        <v>24</v>
      </c>
      <c r="G30" s="85">
        <v>113</v>
      </c>
      <c r="H30" s="18">
        <f t="shared" si="0"/>
        <v>577</v>
      </c>
      <c r="M30" s="82"/>
    </row>
    <row r="31" spans="1:13" ht="15" customHeight="1">
      <c r="A31" s="8" t="s">
        <v>42</v>
      </c>
      <c r="B31" s="63" t="s">
        <v>145</v>
      </c>
      <c r="C31" s="9" t="s">
        <v>15</v>
      </c>
      <c r="D31" s="85">
        <v>8</v>
      </c>
      <c r="E31" s="85">
        <v>43</v>
      </c>
      <c r="F31" s="85">
        <v>1</v>
      </c>
      <c r="G31" s="85">
        <v>7</v>
      </c>
      <c r="H31" s="18">
        <f t="shared" si="0"/>
        <v>59</v>
      </c>
      <c r="M31" s="82"/>
    </row>
    <row r="32" spans="1:13" ht="15" customHeight="1">
      <c r="A32" s="8" t="s">
        <v>43</v>
      </c>
      <c r="B32" s="63" t="s">
        <v>143</v>
      </c>
      <c r="C32" s="9" t="s">
        <v>10</v>
      </c>
      <c r="D32" s="85">
        <v>21</v>
      </c>
      <c r="E32" s="85">
        <v>45</v>
      </c>
      <c r="F32" s="85">
        <v>1</v>
      </c>
      <c r="G32" s="85">
        <v>13</v>
      </c>
      <c r="H32" s="18">
        <f t="shared" si="0"/>
        <v>80</v>
      </c>
      <c r="M32" s="82"/>
    </row>
    <row r="33" spans="1:13" ht="15" customHeight="1">
      <c r="A33" s="8" t="s">
        <v>44</v>
      </c>
      <c r="B33" s="63" t="s">
        <v>144</v>
      </c>
      <c r="C33" s="9" t="s">
        <v>13</v>
      </c>
      <c r="D33" s="85">
        <v>17</v>
      </c>
      <c r="E33" s="85">
        <v>63</v>
      </c>
      <c r="F33" s="85">
        <v>2</v>
      </c>
      <c r="G33" s="85">
        <v>7</v>
      </c>
      <c r="H33" s="18">
        <f t="shared" si="0"/>
        <v>89</v>
      </c>
      <c r="M33" s="82"/>
    </row>
    <row r="34" spans="1:13" ht="15" customHeight="1">
      <c r="A34" s="8" t="s">
        <v>45</v>
      </c>
      <c r="B34" s="63" t="s">
        <v>144</v>
      </c>
      <c r="C34" s="9" t="s">
        <v>15</v>
      </c>
      <c r="D34" s="85">
        <v>74</v>
      </c>
      <c r="E34" s="85">
        <v>332</v>
      </c>
      <c r="F34" s="85">
        <v>41</v>
      </c>
      <c r="G34" s="85">
        <v>135</v>
      </c>
      <c r="H34" s="18">
        <f t="shared" si="0"/>
        <v>582</v>
      </c>
      <c r="M34" s="82"/>
    </row>
    <row r="35" spans="1:13" ht="15" customHeight="1">
      <c r="A35" s="8" t="s">
        <v>46</v>
      </c>
      <c r="B35" s="63" t="s">
        <v>143</v>
      </c>
      <c r="C35" s="9" t="s">
        <v>26</v>
      </c>
      <c r="D35" s="85">
        <v>30</v>
      </c>
      <c r="E35" s="85">
        <v>54</v>
      </c>
      <c r="F35" s="85">
        <v>5</v>
      </c>
      <c r="G35" s="85">
        <v>34</v>
      </c>
      <c r="H35" s="18">
        <f t="shared" si="0"/>
        <v>123</v>
      </c>
      <c r="M35" s="82"/>
    </row>
    <row r="36" spans="1:13" ht="15" customHeight="1">
      <c r="A36" s="8" t="s">
        <v>47</v>
      </c>
      <c r="B36" s="63" t="s">
        <v>144</v>
      </c>
      <c r="C36" s="9" t="s">
        <v>13</v>
      </c>
      <c r="D36" s="85">
        <v>150</v>
      </c>
      <c r="E36" s="85">
        <v>575</v>
      </c>
      <c r="F36" s="85">
        <v>63</v>
      </c>
      <c r="G36" s="85">
        <v>239</v>
      </c>
      <c r="H36" s="18">
        <f t="shared" si="0"/>
        <v>1027</v>
      </c>
      <c r="M36" s="82"/>
    </row>
    <row r="37" spans="1:13" ht="15" customHeight="1">
      <c r="A37" s="8" t="s">
        <v>48</v>
      </c>
      <c r="B37" s="63" t="s">
        <v>143</v>
      </c>
      <c r="C37" s="9" t="s">
        <v>26</v>
      </c>
      <c r="D37" s="85">
        <v>22</v>
      </c>
      <c r="E37" s="85">
        <v>39</v>
      </c>
      <c r="F37" s="85">
        <v>7</v>
      </c>
      <c r="G37" s="85">
        <v>40</v>
      </c>
      <c r="H37" s="18">
        <f t="shared" si="0"/>
        <v>108</v>
      </c>
      <c r="M37" s="82"/>
    </row>
    <row r="38" spans="1:13" ht="15" customHeight="1">
      <c r="A38" s="8" t="s">
        <v>49</v>
      </c>
      <c r="B38" s="63" t="s">
        <v>144</v>
      </c>
      <c r="C38" s="9" t="s">
        <v>13</v>
      </c>
      <c r="D38" s="85">
        <v>23</v>
      </c>
      <c r="E38" s="85">
        <v>133</v>
      </c>
      <c r="F38" s="85">
        <v>8</v>
      </c>
      <c r="G38" s="85">
        <v>52</v>
      </c>
      <c r="H38" s="18">
        <f aca="true" t="shared" si="1" ref="H38:H69">SUM(D38:G38)</f>
        <v>216</v>
      </c>
      <c r="M38" s="82"/>
    </row>
    <row r="39" spans="1:13" ht="15" customHeight="1">
      <c r="A39" s="8" t="s">
        <v>50</v>
      </c>
      <c r="B39" s="63" t="s">
        <v>146</v>
      </c>
      <c r="C39" s="9" t="s">
        <v>22</v>
      </c>
      <c r="D39" s="85">
        <v>47</v>
      </c>
      <c r="E39" s="85">
        <v>84</v>
      </c>
      <c r="F39" s="85">
        <v>12</v>
      </c>
      <c r="G39" s="85">
        <v>57</v>
      </c>
      <c r="H39" s="18">
        <f t="shared" si="1"/>
        <v>200</v>
      </c>
      <c r="M39" s="82"/>
    </row>
    <row r="40" spans="1:13" ht="15" customHeight="1">
      <c r="A40" s="8" t="s">
        <v>51</v>
      </c>
      <c r="B40" s="63" t="s">
        <v>146</v>
      </c>
      <c r="C40" s="9" t="s">
        <v>22</v>
      </c>
      <c r="D40" s="85">
        <v>31</v>
      </c>
      <c r="E40" s="85">
        <v>54</v>
      </c>
      <c r="F40" s="85">
        <v>11</v>
      </c>
      <c r="G40" s="85">
        <v>14</v>
      </c>
      <c r="H40" s="18">
        <f t="shared" si="1"/>
        <v>110</v>
      </c>
      <c r="M40" s="82"/>
    </row>
    <row r="41" spans="1:13" ht="15" customHeight="1">
      <c r="A41" s="8" t="s">
        <v>52</v>
      </c>
      <c r="B41" s="63" t="s">
        <v>143</v>
      </c>
      <c r="C41" s="9" t="s">
        <v>17</v>
      </c>
      <c r="D41" s="85">
        <v>17</v>
      </c>
      <c r="E41" s="85">
        <v>40</v>
      </c>
      <c r="F41" s="85">
        <v>3</v>
      </c>
      <c r="G41" s="85">
        <v>11</v>
      </c>
      <c r="H41" s="18">
        <f t="shared" si="1"/>
        <v>71</v>
      </c>
      <c r="M41" s="82"/>
    </row>
    <row r="42" spans="1:13" ht="15" customHeight="1">
      <c r="A42" s="8" t="s">
        <v>53</v>
      </c>
      <c r="B42" s="63" t="s">
        <v>143</v>
      </c>
      <c r="C42" s="9" t="s">
        <v>22</v>
      </c>
      <c r="D42" s="85">
        <v>31</v>
      </c>
      <c r="E42" s="85">
        <v>78</v>
      </c>
      <c r="F42" s="85">
        <v>5</v>
      </c>
      <c r="G42" s="85">
        <v>22</v>
      </c>
      <c r="H42" s="18">
        <f t="shared" si="1"/>
        <v>136</v>
      </c>
      <c r="M42" s="82"/>
    </row>
    <row r="43" spans="1:13" ht="15" customHeight="1">
      <c r="A43" s="8" t="s">
        <v>54</v>
      </c>
      <c r="B43" s="63" t="s">
        <v>146</v>
      </c>
      <c r="C43" s="9" t="s">
        <v>13</v>
      </c>
      <c r="D43" s="85">
        <v>15</v>
      </c>
      <c r="E43" s="85">
        <v>55</v>
      </c>
      <c r="F43" s="85">
        <v>3</v>
      </c>
      <c r="G43" s="85">
        <v>19</v>
      </c>
      <c r="H43" s="18">
        <f t="shared" si="1"/>
        <v>92</v>
      </c>
      <c r="M43" s="82"/>
    </row>
    <row r="44" spans="1:13" ht="15" customHeight="1">
      <c r="A44" s="8" t="s">
        <v>55</v>
      </c>
      <c r="B44" s="63" t="s">
        <v>143</v>
      </c>
      <c r="C44" s="9" t="s">
        <v>10</v>
      </c>
      <c r="D44" s="85">
        <v>22</v>
      </c>
      <c r="E44" s="85">
        <v>59</v>
      </c>
      <c r="F44" s="85">
        <v>5</v>
      </c>
      <c r="G44" s="85">
        <v>19</v>
      </c>
      <c r="H44" s="18">
        <f t="shared" si="1"/>
        <v>105</v>
      </c>
      <c r="M44" s="82"/>
    </row>
    <row r="45" spans="1:13" ht="15" customHeight="1">
      <c r="A45" s="8" t="s">
        <v>56</v>
      </c>
      <c r="B45" s="63" t="s">
        <v>146</v>
      </c>
      <c r="C45" s="9" t="s">
        <v>22</v>
      </c>
      <c r="D45" s="85">
        <v>36</v>
      </c>
      <c r="E45" s="85">
        <v>83</v>
      </c>
      <c r="F45" s="85">
        <v>9</v>
      </c>
      <c r="G45" s="85">
        <v>22</v>
      </c>
      <c r="H45" s="18">
        <f t="shared" si="1"/>
        <v>150</v>
      </c>
      <c r="M45" s="82"/>
    </row>
    <row r="46" spans="1:13" ht="15" customHeight="1">
      <c r="A46" s="8" t="s">
        <v>57</v>
      </c>
      <c r="B46" s="63" t="s">
        <v>146</v>
      </c>
      <c r="C46" s="9" t="s">
        <v>22</v>
      </c>
      <c r="D46" s="85">
        <v>20</v>
      </c>
      <c r="E46" s="85">
        <v>47</v>
      </c>
      <c r="F46" s="85">
        <v>2</v>
      </c>
      <c r="G46" s="85">
        <v>9</v>
      </c>
      <c r="H46" s="18">
        <f t="shared" si="1"/>
        <v>78</v>
      </c>
      <c r="M46" s="82"/>
    </row>
    <row r="47" spans="1:13" ht="15" customHeight="1">
      <c r="A47" s="8" t="s">
        <v>58</v>
      </c>
      <c r="B47" s="63" t="s">
        <v>146</v>
      </c>
      <c r="C47" s="9" t="s">
        <v>22</v>
      </c>
      <c r="D47" s="85">
        <v>44</v>
      </c>
      <c r="E47" s="85">
        <v>168</v>
      </c>
      <c r="F47" s="85">
        <v>7</v>
      </c>
      <c r="G47" s="85">
        <v>53</v>
      </c>
      <c r="H47" s="18">
        <f t="shared" si="1"/>
        <v>272</v>
      </c>
      <c r="M47" s="82"/>
    </row>
    <row r="48" spans="1:13" ht="15" customHeight="1">
      <c r="A48" s="8" t="s">
        <v>59</v>
      </c>
      <c r="B48" s="63" t="s">
        <v>143</v>
      </c>
      <c r="C48" s="9" t="s">
        <v>17</v>
      </c>
      <c r="D48" s="85">
        <v>34</v>
      </c>
      <c r="E48" s="85">
        <v>87</v>
      </c>
      <c r="F48" s="85">
        <v>12</v>
      </c>
      <c r="G48" s="85">
        <v>23</v>
      </c>
      <c r="H48" s="18">
        <f t="shared" si="1"/>
        <v>156</v>
      </c>
      <c r="M48" s="82"/>
    </row>
    <row r="49" spans="1:13" ht="15" customHeight="1">
      <c r="A49" s="8" t="s">
        <v>60</v>
      </c>
      <c r="B49" s="63" t="s">
        <v>144</v>
      </c>
      <c r="C49" s="9" t="s">
        <v>15</v>
      </c>
      <c r="D49" s="85">
        <v>39</v>
      </c>
      <c r="E49" s="85">
        <v>111</v>
      </c>
      <c r="F49" s="85">
        <v>22</v>
      </c>
      <c r="G49" s="85">
        <v>46</v>
      </c>
      <c r="H49" s="18">
        <f t="shared" si="1"/>
        <v>218</v>
      </c>
      <c r="M49" s="82"/>
    </row>
    <row r="50" spans="1:13" ht="15" customHeight="1">
      <c r="A50" s="8" t="s">
        <v>61</v>
      </c>
      <c r="B50" s="63" t="s">
        <v>144</v>
      </c>
      <c r="C50" s="9" t="s">
        <v>13</v>
      </c>
      <c r="D50" s="85">
        <v>23</v>
      </c>
      <c r="E50" s="85">
        <v>41</v>
      </c>
      <c r="F50" s="85">
        <v>3</v>
      </c>
      <c r="G50" s="85">
        <v>16</v>
      </c>
      <c r="H50" s="18">
        <f t="shared" si="1"/>
        <v>83</v>
      </c>
      <c r="M50" s="82"/>
    </row>
    <row r="51" spans="1:13" ht="15" customHeight="1">
      <c r="A51" s="8" t="s">
        <v>62</v>
      </c>
      <c r="B51" s="63" t="s">
        <v>146</v>
      </c>
      <c r="C51" s="9" t="s">
        <v>22</v>
      </c>
      <c r="D51" s="85">
        <v>31</v>
      </c>
      <c r="E51" s="85">
        <v>63</v>
      </c>
      <c r="F51" s="85">
        <v>1</v>
      </c>
      <c r="G51" s="85">
        <v>27</v>
      </c>
      <c r="H51" s="18">
        <f t="shared" si="1"/>
        <v>122</v>
      </c>
      <c r="M51" s="82"/>
    </row>
    <row r="52" spans="1:13" ht="15" customHeight="1">
      <c r="A52" s="8" t="s">
        <v>63</v>
      </c>
      <c r="B52" s="63" t="s">
        <v>143</v>
      </c>
      <c r="C52" s="9" t="s">
        <v>26</v>
      </c>
      <c r="D52" s="85">
        <v>16</v>
      </c>
      <c r="E52" s="85">
        <v>45</v>
      </c>
      <c r="F52" s="85">
        <v>1</v>
      </c>
      <c r="G52" s="85">
        <v>13</v>
      </c>
      <c r="H52" s="18">
        <f t="shared" si="1"/>
        <v>75</v>
      </c>
      <c r="M52" s="82"/>
    </row>
    <row r="53" spans="1:13" ht="15" customHeight="1">
      <c r="A53" s="8" t="s">
        <v>64</v>
      </c>
      <c r="B53" s="63" t="s">
        <v>145</v>
      </c>
      <c r="C53" s="9" t="s">
        <v>19</v>
      </c>
      <c r="D53" s="85">
        <v>42</v>
      </c>
      <c r="E53" s="85">
        <v>71</v>
      </c>
      <c r="F53" s="85">
        <v>3</v>
      </c>
      <c r="G53" s="85">
        <v>32</v>
      </c>
      <c r="H53" s="18">
        <f t="shared" si="1"/>
        <v>148</v>
      </c>
      <c r="M53" s="82"/>
    </row>
    <row r="54" spans="1:13" ht="15" customHeight="1">
      <c r="A54" s="8" t="s">
        <v>65</v>
      </c>
      <c r="B54" s="63" t="s">
        <v>144</v>
      </c>
      <c r="C54" s="9" t="s">
        <v>32</v>
      </c>
      <c r="D54" s="85">
        <v>36</v>
      </c>
      <c r="E54" s="85">
        <v>94</v>
      </c>
      <c r="F54" s="85">
        <v>13</v>
      </c>
      <c r="G54" s="85">
        <v>32</v>
      </c>
      <c r="H54" s="18">
        <f t="shared" si="1"/>
        <v>175</v>
      </c>
      <c r="M54" s="82"/>
    </row>
    <row r="55" spans="1:13" ht="15" customHeight="1">
      <c r="A55" s="8" t="s">
        <v>66</v>
      </c>
      <c r="B55" s="63" t="s">
        <v>145</v>
      </c>
      <c r="C55" s="9" t="s">
        <v>10</v>
      </c>
      <c r="D55" s="85">
        <v>84</v>
      </c>
      <c r="E55" s="85">
        <v>254</v>
      </c>
      <c r="F55" s="85">
        <v>22</v>
      </c>
      <c r="G55" s="85">
        <v>87</v>
      </c>
      <c r="H55" s="18">
        <f t="shared" si="1"/>
        <v>447</v>
      </c>
      <c r="M55" s="82"/>
    </row>
    <row r="56" spans="1:13" ht="15" customHeight="1">
      <c r="A56" s="8" t="s">
        <v>67</v>
      </c>
      <c r="B56" s="63" t="s">
        <v>145</v>
      </c>
      <c r="C56" s="9" t="s">
        <v>15</v>
      </c>
      <c r="D56" s="85">
        <v>37</v>
      </c>
      <c r="E56" s="85">
        <v>115</v>
      </c>
      <c r="F56" s="85">
        <v>1</v>
      </c>
      <c r="G56" s="85">
        <v>25</v>
      </c>
      <c r="H56" s="18">
        <f t="shared" si="1"/>
        <v>178</v>
      </c>
      <c r="M56" s="82"/>
    </row>
    <row r="57" spans="1:13" ht="15" customHeight="1">
      <c r="A57" s="8" t="s">
        <v>68</v>
      </c>
      <c r="B57" s="63" t="s">
        <v>145</v>
      </c>
      <c r="C57" s="9" t="s">
        <v>19</v>
      </c>
      <c r="D57" s="85">
        <v>189</v>
      </c>
      <c r="E57" s="85">
        <v>510</v>
      </c>
      <c r="F57" s="85">
        <v>77</v>
      </c>
      <c r="G57" s="85">
        <v>147</v>
      </c>
      <c r="H57" s="18">
        <f t="shared" si="1"/>
        <v>923</v>
      </c>
      <c r="M57" s="82"/>
    </row>
    <row r="58" spans="1:13" ht="15" customHeight="1">
      <c r="A58" s="8" t="s">
        <v>69</v>
      </c>
      <c r="B58" s="63" t="s">
        <v>145</v>
      </c>
      <c r="C58" s="9" t="s">
        <v>19</v>
      </c>
      <c r="D58" s="85">
        <v>26</v>
      </c>
      <c r="E58" s="85">
        <v>108</v>
      </c>
      <c r="F58" s="85">
        <v>8</v>
      </c>
      <c r="G58" s="85">
        <v>35</v>
      </c>
      <c r="H58" s="18">
        <f t="shared" si="1"/>
        <v>177</v>
      </c>
      <c r="M58" s="82"/>
    </row>
    <row r="59" spans="1:13" ht="15" customHeight="1">
      <c r="A59" s="8" t="s">
        <v>70</v>
      </c>
      <c r="B59" s="63" t="s">
        <v>145</v>
      </c>
      <c r="C59" s="9" t="s">
        <v>15</v>
      </c>
      <c r="D59" s="85">
        <v>21</v>
      </c>
      <c r="E59" s="85">
        <v>68</v>
      </c>
      <c r="F59" s="85">
        <v>2</v>
      </c>
      <c r="G59" s="85">
        <v>30</v>
      </c>
      <c r="H59" s="18">
        <f t="shared" si="1"/>
        <v>121</v>
      </c>
      <c r="M59" s="82"/>
    </row>
    <row r="60" spans="1:13" ht="15" customHeight="1">
      <c r="A60" s="8" t="s">
        <v>71</v>
      </c>
      <c r="B60" s="63" t="s">
        <v>143</v>
      </c>
      <c r="C60" s="9" t="s">
        <v>26</v>
      </c>
      <c r="D60" s="85">
        <v>23</v>
      </c>
      <c r="E60" s="85">
        <v>48</v>
      </c>
      <c r="F60" s="85">
        <v>7</v>
      </c>
      <c r="G60" s="85">
        <v>17</v>
      </c>
      <c r="H60" s="18">
        <f t="shared" si="1"/>
        <v>95</v>
      </c>
      <c r="M60" s="82"/>
    </row>
    <row r="61" spans="1:13" ht="15" customHeight="1">
      <c r="A61" s="8" t="s">
        <v>72</v>
      </c>
      <c r="B61" s="63" t="s">
        <v>144</v>
      </c>
      <c r="C61" s="9" t="s">
        <v>15</v>
      </c>
      <c r="D61" s="85">
        <v>83</v>
      </c>
      <c r="E61" s="85">
        <v>279</v>
      </c>
      <c r="F61" s="85">
        <v>21</v>
      </c>
      <c r="G61" s="85">
        <v>112</v>
      </c>
      <c r="H61" s="18">
        <f t="shared" si="1"/>
        <v>495</v>
      </c>
      <c r="M61" s="82"/>
    </row>
    <row r="62" spans="1:13" ht="15" customHeight="1">
      <c r="A62" s="8" t="s">
        <v>73</v>
      </c>
      <c r="B62" s="63" t="s">
        <v>145</v>
      </c>
      <c r="C62" s="9" t="s">
        <v>19</v>
      </c>
      <c r="D62" s="85">
        <v>463</v>
      </c>
      <c r="E62" s="85">
        <v>1270</v>
      </c>
      <c r="F62" s="85">
        <v>119</v>
      </c>
      <c r="G62" s="85">
        <v>447</v>
      </c>
      <c r="H62" s="18">
        <f t="shared" si="1"/>
        <v>2299</v>
      </c>
      <c r="M62" s="82"/>
    </row>
    <row r="63" spans="1:13" ht="15" customHeight="1">
      <c r="A63" s="8" t="s">
        <v>74</v>
      </c>
      <c r="B63" s="63" t="s">
        <v>144</v>
      </c>
      <c r="C63" s="9" t="s">
        <v>15</v>
      </c>
      <c r="D63" s="85">
        <v>18</v>
      </c>
      <c r="E63" s="85">
        <v>41</v>
      </c>
      <c r="F63" s="85">
        <v>7</v>
      </c>
      <c r="G63" s="85">
        <v>18</v>
      </c>
      <c r="H63" s="18">
        <f t="shared" si="1"/>
        <v>84</v>
      </c>
      <c r="M63" s="82"/>
    </row>
    <row r="64" spans="1:13" ht="15" customHeight="1">
      <c r="A64" s="8" t="s">
        <v>75</v>
      </c>
      <c r="B64" s="63" t="s">
        <v>143</v>
      </c>
      <c r="C64" s="9" t="s">
        <v>10</v>
      </c>
      <c r="D64" s="85">
        <v>18</v>
      </c>
      <c r="E64" s="85">
        <v>58</v>
      </c>
      <c r="F64" s="85">
        <v>7</v>
      </c>
      <c r="G64" s="85">
        <v>12</v>
      </c>
      <c r="H64" s="18">
        <f t="shared" si="1"/>
        <v>95</v>
      </c>
      <c r="M64" s="82"/>
    </row>
    <row r="65" spans="1:13" ht="15" customHeight="1">
      <c r="A65" s="8" t="s">
        <v>76</v>
      </c>
      <c r="B65" s="63" t="s">
        <v>143</v>
      </c>
      <c r="C65" s="9" t="s">
        <v>26</v>
      </c>
      <c r="D65" s="85">
        <v>18</v>
      </c>
      <c r="E65" s="85">
        <v>29</v>
      </c>
      <c r="F65" s="85">
        <v>5</v>
      </c>
      <c r="G65" s="85">
        <v>22</v>
      </c>
      <c r="H65" s="18">
        <f t="shared" si="1"/>
        <v>74</v>
      </c>
      <c r="M65" s="82"/>
    </row>
    <row r="66" spans="1:13" ht="15" customHeight="1">
      <c r="A66" s="8" t="s">
        <v>77</v>
      </c>
      <c r="B66" s="63" t="s">
        <v>147</v>
      </c>
      <c r="C66" s="9" t="s">
        <v>10</v>
      </c>
      <c r="D66" s="85">
        <v>20</v>
      </c>
      <c r="E66" s="85">
        <v>80</v>
      </c>
      <c r="F66" s="85">
        <v>5</v>
      </c>
      <c r="G66" s="85">
        <v>26</v>
      </c>
      <c r="H66" s="18">
        <f t="shared" si="1"/>
        <v>131</v>
      </c>
      <c r="M66" s="82"/>
    </row>
    <row r="67" spans="1:13" ht="15" customHeight="1">
      <c r="A67" s="8" t="s">
        <v>78</v>
      </c>
      <c r="B67" s="63" t="s">
        <v>145</v>
      </c>
      <c r="C67" s="9" t="s">
        <v>15</v>
      </c>
      <c r="D67" s="85">
        <v>68</v>
      </c>
      <c r="E67" s="85">
        <v>144</v>
      </c>
      <c r="F67" s="85">
        <v>5</v>
      </c>
      <c r="G67" s="85">
        <v>53</v>
      </c>
      <c r="H67" s="18">
        <f t="shared" si="1"/>
        <v>270</v>
      </c>
      <c r="M67" s="82"/>
    </row>
    <row r="68" spans="1:13" ht="15" customHeight="1">
      <c r="A68" s="8" t="s">
        <v>79</v>
      </c>
      <c r="B68" s="63" t="s">
        <v>147</v>
      </c>
      <c r="C68" s="9" t="s">
        <v>10</v>
      </c>
      <c r="D68" s="85">
        <v>44</v>
      </c>
      <c r="E68" s="85">
        <v>145</v>
      </c>
      <c r="F68" s="85">
        <v>12</v>
      </c>
      <c r="G68" s="85">
        <v>65</v>
      </c>
      <c r="H68" s="18">
        <f t="shared" si="1"/>
        <v>266</v>
      </c>
      <c r="M68" s="82"/>
    </row>
    <row r="69" spans="1:13" ht="15" customHeight="1">
      <c r="A69" s="8" t="s">
        <v>80</v>
      </c>
      <c r="B69" s="63" t="s">
        <v>146</v>
      </c>
      <c r="C69" s="9" t="s">
        <v>22</v>
      </c>
      <c r="D69" s="85">
        <v>97</v>
      </c>
      <c r="E69" s="85">
        <v>263</v>
      </c>
      <c r="F69" s="85">
        <v>13</v>
      </c>
      <c r="G69" s="85">
        <v>121</v>
      </c>
      <c r="H69" s="18">
        <f t="shared" si="1"/>
        <v>494</v>
      </c>
      <c r="M69" s="82"/>
    </row>
    <row r="70" spans="1:13" ht="15" customHeight="1">
      <c r="A70" s="8" t="s">
        <v>81</v>
      </c>
      <c r="B70" s="63" t="s">
        <v>143</v>
      </c>
      <c r="C70" s="9" t="s">
        <v>17</v>
      </c>
      <c r="D70" s="85">
        <v>32</v>
      </c>
      <c r="E70" s="85">
        <v>96</v>
      </c>
      <c r="F70" s="85">
        <v>4</v>
      </c>
      <c r="G70" s="85">
        <v>17</v>
      </c>
      <c r="H70" s="18">
        <f aca="true" t="shared" si="2" ref="H70:H101">SUM(D70:G70)</f>
        <v>149</v>
      </c>
      <c r="M70" s="82"/>
    </row>
    <row r="71" spans="1:13" ht="15" customHeight="1">
      <c r="A71" s="8" t="s">
        <v>82</v>
      </c>
      <c r="B71" s="63" t="s">
        <v>146</v>
      </c>
      <c r="C71" s="9" t="s">
        <v>22</v>
      </c>
      <c r="D71" s="85">
        <v>14</v>
      </c>
      <c r="E71" s="85">
        <v>30</v>
      </c>
      <c r="F71" s="85">
        <v>4</v>
      </c>
      <c r="G71" s="85">
        <v>17</v>
      </c>
      <c r="H71" s="18">
        <f t="shared" si="2"/>
        <v>65</v>
      </c>
      <c r="M71" s="82"/>
    </row>
    <row r="72" spans="1:13" ht="15" customHeight="1">
      <c r="A72" s="8" t="s">
        <v>83</v>
      </c>
      <c r="B72" s="63" t="s">
        <v>143</v>
      </c>
      <c r="C72" s="9" t="s">
        <v>26</v>
      </c>
      <c r="D72" s="85">
        <v>36</v>
      </c>
      <c r="E72" s="85">
        <v>74</v>
      </c>
      <c r="F72" s="85">
        <v>4</v>
      </c>
      <c r="G72" s="85">
        <v>11</v>
      </c>
      <c r="H72" s="18">
        <f t="shared" si="2"/>
        <v>125</v>
      </c>
      <c r="M72" s="82"/>
    </row>
    <row r="73" spans="1:13" ht="15" customHeight="1">
      <c r="A73" s="8" t="s">
        <v>84</v>
      </c>
      <c r="B73" s="63" t="s">
        <v>145</v>
      </c>
      <c r="C73" s="9" t="s">
        <v>15</v>
      </c>
      <c r="D73" s="85">
        <v>17</v>
      </c>
      <c r="E73" s="85">
        <v>42</v>
      </c>
      <c r="F73" s="85">
        <v>4</v>
      </c>
      <c r="G73" s="85">
        <v>10</v>
      </c>
      <c r="H73" s="18">
        <f t="shared" si="2"/>
        <v>73</v>
      </c>
      <c r="M73" s="82"/>
    </row>
    <row r="74" spans="1:13" ht="15" customHeight="1">
      <c r="A74" s="8" t="s">
        <v>85</v>
      </c>
      <c r="B74" s="63" t="s">
        <v>143</v>
      </c>
      <c r="C74" s="9" t="s">
        <v>17</v>
      </c>
      <c r="D74" s="85">
        <v>31</v>
      </c>
      <c r="E74" s="85">
        <v>95</v>
      </c>
      <c r="F74" s="85">
        <v>14</v>
      </c>
      <c r="G74" s="85">
        <v>24</v>
      </c>
      <c r="H74" s="18">
        <f t="shared" si="2"/>
        <v>164</v>
      </c>
      <c r="M74" s="82"/>
    </row>
    <row r="75" spans="1:13" ht="15" customHeight="1">
      <c r="A75" s="8" t="s">
        <v>86</v>
      </c>
      <c r="B75" s="63" t="s">
        <v>144</v>
      </c>
      <c r="C75" s="9" t="s">
        <v>32</v>
      </c>
      <c r="D75" s="85">
        <v>111</v>
      </c>
      <c r="E75" s="85">
        <v>274</v>
      </c>
      <c r="F75" s="85">
        <v>23</v>
      </c>
      <c r="G75" s="85">
        <v>134</v>
      </c>
      <c r="H75" s="18">
        <f t="shared" si="2"/>
        <v>542</v>
      </c>
      <c r="M75" s="82"/>
    </row>
    <row r="76" spans="1:13" ht="15" customHeight="1">
      <c r="A76" s="8" t="s">
        <v>87</v>
      </c>
      <c r="B76" s="63" t="s">
        <v>143</v>
      </c>
      <c r="C76" s="9" t="s">
        <v>26</v>
      </c>
      <c r="D76" s="85">
        <v>30</v>
      </c>
      <c r="E76" s="85">
        <v>76</v>
      </c>
      <c r="F76" s="85">
        <v>10</v>
      </c>
      <c r="G76" s="85">
        <v>36</v>
      </c>
      <c r="H76" s="18">
        <f t="shared" si="2"/>
        <v>152</v>
      </c>
      <c r="M76" s="82"/>
    </row>
    <row r="77" spans="1:13" ht="15" customHeight="1">
      <c r="A77" s="8" t="s">
        <v>88</v>
      </c>
      <c r="B77" s="63" t="s">
        <v>143</v>
      </c>
      <c r="C77" s="9" t="s">
        <v>26</v>
      </c>
      <c r="D77" s="85">
        <v>6</v>
      </c>
      <c r="E77" s="85">
        <v>39</v>
      </c>
      <c r="F77" s="85">
        <v>1</v>
      </c>
      <c r="G77" s="85">
        <v>19</v>
      </c>
      <c r="H77" s="18">
        <f t="shared" si="2"/>
        <v>65</v>
      </c>
      <c r="M77" s="82"/>
    </row>
    <row r="78" spans="1:13" ht="15" customHeight="1">
      <c r="A78" s="8" t="s">
        <v>89</v>
      </c>
      <c r="B78" s="63" t="s">
        <v>143</v>
      </c>
      <c r="C78" s="9" t="s">
        <v>17</v>
      </c>
      <c r="D78" s="85">
        <v>39</v>
      </c>
      <c r="E78" s="85">
        <v>121</v>
      </c>
      <c r="F78" s="85">
        <v>13</v>
      </c>
      <c r="G78" s="85">
        <v>30</v>
      </c>
      <c r="H78" s="18">
        <f t="shared" si="2"/>
        <v>203</v>
      </c>
      <c r="M78" s="82"/>
    </row>
    <row r="79" spans="1:13" ht="15" customHeight="1">
      <c r="A79" s="8" t="s">
        <v>90</v>
      </c>
      <c r="B79" s="63" t="s">
        <v>143</v>
      </c>
      <c r="C79" s="9" t="s">
        <v>26</v>
      </c>
      <c r="D79" s="85">
        <v>15</v>
      </c>
      <c r="E79" s="85">
        <v>34</v>
      </c>
      <c r="F79" s="85">
        <v>2</v>
      </c>
      <c r="G79" s="85">
        <v>24</v>
      </c>
      <c r="H79" s="18">
        <f t="shared" si="2"/>
        <v>75</v>
      </c>
      <c r="M79" s="82"/>
    </row>
    <row r="80" spans="1:13" ht="15" customHeight="1">
      <c r="A80" s="8" t="s">
        <v>91</v>
      </c>
      <c r="B80" s="63" t="s">
        <v>143</v>
      </c>
      <c r="C80" s="9" t="s">
        <v>26</v>
      </c>
      <c r="D80" s="85">
        <v>36</v>
      </c>
      <c r="E80" s="85">
        <v>103</v>
      </c>
      <c r="F80" s="85">
        <v>7</v>
      </c>
      <c r="G80" s="85">
        <v>35</v>
      </c>
      <c r="H80" s="18">
        <f t="shared" si="2"/>
        <v>181</v>
      </c>
      <c r="M80" s="82"/>
    </row>
    <row r="81" spans="1:13" ht="15" customHeight="1">
      <c r="A81" s="8" t="s">
        <v>92</v>
      </c>
      <c r="B81" s="63" t="s">
        <v>146</v>
      </c>
      <c r="C81" s="9" t="s">
        <v>22</v>
      </c>
      <c r="D81" s="85">
        <v>17</v>
      </c>
      <c r="E81" s="85">
        <v>42</v>
      </c>
      <c r="F81" s="85">
        <v>6</v>
      </c>
      <c r="G81" s="85">
        <v>21</v>
      </c>
      <c r="H81" s="18">
        <f t="shared" si="2"/>
        <v>86</v>
      </c>
      <c r="M81" s="82"/>
    </row>
    <row r="82" spans="1:13" ht="15" customHeight="1">
      <c r="A82" s="8" t="s">
        <v>93</v>
      </c>
      <c r="B82" s="63" t="s">
        <v>147</v>
      </c>
      <c r="C82" s="9" t="s">
        <v>10</v>
      </c>
      <c r="D82" s="85">
        <v>832</v>
      </c>
      <c r="E82" s="85">
        <v>2969</v>
      </c>
      <c r="F82" s="85">
        <v>163</v>
      </c>
      <c r="G82" s="85">
        <v>964</v>
      </c>
      <c r="H82" s="18">
        <f t="shared" si="2"/>
        <v>4928</v>
      </c>
      <c r="M82" s="82"/>
    </row>
    <row r="83" spans="1:13" ht="15" customHeight="1">
      <c r="A83" s="8" t="s">
        <v>94</v>
      </c>
      <c r="B83" s="63" t="s">
        <v>143</v>
      </c>
      <c r="C83" s="9" t="s">
        <v>17</v>
      </c>
      <c r="D83" s="85">
        <v>226</v>
      </c>
      <c r="E83" s="85">
        <v>812</v>
      </c>
      <c r="F83" s="85">
        <v>34</v>
      </c>
      <c r="G83" s="85">
        <v>237</v>
      </c>
      <c r="H83" s="18">
        <f t="shared" si="2"/>
        <v>1309</v>
      </c>
      <c r="M83" s="82"/>
    </row>
    <row r="84" spans="1:13" ht="15" customHeight="1">
      <c r="A84" s="8" t="s">
        <v>95</v>
      </c>
      <c r="B84" s="63" t="s">
        <v>145</v>
      </c>
      <c r="C84" s="9" t="s">
        <v>15</v>
      </c>
      <c r="D84" s="85">
        <v>32</v>
      </c>
      <c r="E84" s="85">
        <v>89</v>
      </c>
      <c r="F84" s="85">
        <v>10</v>
      </c>
      <c r="G84" s="85">
        <v>35</v>
      </c>
      <c r="H84" s="18">
        <f t="shared" si="2"/>
        <v>166</v>
      </c>
      <c r="M84" s="82"/>
    </row>
    <row r="85" spans="1:13" ht="15" customHeight="1">
      <c r="A85" s="8" t="s">
        <v>96</v>
      </c>
      <c r="B85" s="63" t="s">
        <v>143</v>
      </c>
      <c r="C85" s="9" t="s">
        <v>10</v>
      </c>
      <c r="D85" s="85">
        <v>10</v>
      </c>
      <c r="E85" s="85">
        <v>22</v>
      </c>
      <c r="F85" s="85">
        <v>1</v>
      </c>
      <c r="G85" s="85">
        <v>6</v>
      </c>
      <c r="H85" s="18">
        <f t="shared" si="2"/>
        <v>39</v>
      </c>
      <c r="M85" s="82"/>
    </row>
    <row r="86" spans="1:13" ht="15" customHeight="1">
      <c r="A86" s="8" t="s">
        <v>97</v>
      </c>
      <c r="B86" s="63" t="s">
        <v>143</v>
      </c>
      <c r="C86" s="9" t="s">
        <v>22</v>
      </c>
      <c r="D86" s="85">
        <v>24</v>
      </c>
      <c r="E86" s="85">
        <v>32</v>
      </c>
      <c r="F86" s="85">
        <v>9</v>
      </c>
      <c r="G86" s="85">
        <v>20</v>
      </c>
      <c r="H86" s="18">
        <f t="shared" si="2"/>
        <v>85</v>
      </c>
      <c r="M86" s="82"/>
    </row>
    <row r="87" spans="1:13" ht="15" customHeight="1">
      <c r="A87" s="8" t="s">
        <v>98</v>
      </c>
      <c r="B87" s="63" t="s">
        <v>144</v>
      </c>
      <c r="C87" s="9" t="s">
        <v>32</v>
      </c>
      <c r="D87" s="85">
        <v>404</v>
      </c>
      <c r="E87" s="85">
        <v>1247</v>
      </c>
      <c r="F87" s="85">
        <v>117</v>
      </c>
      <c r="G87" s="85">
        <v>488</v>
      </c>
      <c r="H87" s="18">
        <f t="shared" si="2"/>
        <v>2256</v>
      </c>
      <c r="M87" s="82"/>
    </row>
    <row r="88" spans="1:13" ht="15" customHeight="1">
      <c r="A88" s="8" t="s">
        <v>99</v>
      </c>
      <c r="B88" s="63" t="s">
        <v>143</v>
      </c>
      <c r="C88" s="9" t="s">
        <v>17</v>
      </c>
      <c r="D88" s="85">
        <v>30</v>
      </c>
      <c r="E88" s="85">
        <v>96</v>
      </c>
      <c r="F88" s="85">
        <v>15</v>
      </c>
      <c r="G88" s="85">
        <v>13</v>
      </c>
      <c r="H88" s="18">
        <f t="shared" si="2"/>
        <v>154</v>
      </c>
      <c r="M88" s="82"/>
    </row>
    <row r="89" spans="1:13" ht="15" customHeight="1">
      <c r="A89" s="8" t="s">
        <v>100</v>
      </c>
      <c r="B89" s="63" t="s">
        <v>143</v>
      </c>
      <c r="C89" s="9" t="s">
        <v>26</v>
      </c>
      <c r="D89" s="85">
        <v>29</v>
      </c>
      <c r="E89" s="85">
        <v>96</v>
      </c>
      <c r="F89" s="85">
        <v>5</v>
      </c>
      <c r="G89" s="85">
        <v>41</v>
      </c>
      <c r="H89" s="18">
        <f t="shared" si="2"/>
        <v>171</v>
      </c>
      <c r="M89" s="82"/>
    </row>
    <row r="90" spans="1:13" ht="15" customHeight="1">
      <c r="A90" s="8" t="s">
        <v>101</v>
      </c>
      <c r="B90" s="63" t="s">
        <v>146</v>
      </c>
      <c r="C90" s="9" t="s">
        <v>22</v>
      </c>
      <c r="D90" s="85">
        <v>107</v>
      </c>
      <c r="E90" s="85">
        <v>353</v>
      </c>
      <c r="F90" s="85">
        <v>10</v>
      </c>
      <c r="G90" s="85">
        <v>117</v>
      </c>
      <c r="H90" s="18">
        <f t="shared" si="2"/>
        <v>587</v>
      </c>
      <c r="M90" s="82"/>
    </row>
    <row r="91" spans="1:13" ht="15" customHeight="1">
      <c r="A91" s="8" t="s">
        <v>102</v>
      </c>
      <c r="B91" s="63" t="s">
        <v>145</v>
      </c>
      <c r="C91" s="9" t="s">
        <v>19</v>
      </c>
      <c r="D91" s="85">
        <v>58</v>
      </c>
      <c r="E91" s="85">
        <v>140</v>
      </c>
      <c r="F91" s="85">
        <v>9</v>
      </c>
      <c r="G91" s="85">
        <v>52</v>
      </c>
      <c r="H91" s="18">
        <f t="shared" si="2"/>
        <v>259</v>
      </c>
      <c r="M91" s="82"/>
    </row>
    <row r="92" spans="1:13" ht="15" customHeight="1">
      <c r="A92" s="8" t="s">
        <v>103</v>
      </c>
      <c r="B92" s="63" t="s">
        <v>143</v>
      </c>
      <c r="C92" s="9" t="s">
        <v>10</v>
      </c>
      <c r="D92" s="85">
        <v>7</v>
      </c>
      <c r="E92" s="85">
        <v>35</v>
      </c>
      <c r="F92" s="85">
        <v>2</v>
      </c>
      <c r="G92" s="85">
        <v>10</v>
      </c>
      <c r="H92" s="18">
        <f t="shared" si="2"/>
        <v>54</v>
      </c>
      <c r="M92" s="82"/>
    </row>
    <row r="93" spans="1:13" ht="15" customHeight="1">
      <c r="A93" s="8" t="s">
        <v>104</v>
      </c>
      <c r="B93" s="63" t="s">
        <v>143</v>
      </c>
      <c r="C93" s="9" t="s">
        <v>10</v>
      </c>
      <c r="D93" s="85">
        <v>38</v>
      </c>
      <c r="E93" s="85">
        <v>145</v>
      </c>
      <c r="F93" s="85">
        <v>9</v>
      </c>
      <c r="G93" s="85">
        <v>35</v>
      </c>
      <c r="H93" s="18">
        <f t="shared" si="2"/>
        <v>227</v>
      </c>
      <c r="M93" s="82"/>
    </row>
    <row r="94" spans="1:13" ht="15" customHeight="1">
      <c r="A94" s="8" t="s">
        <v>105</v>
      </c>
      <c r="B94" s="63" t="s">
        <v>145</v>
      </c>
      <c r="C94" s="9" t="s">
        <v>15</v>
      </c>
      <c r="D94" s="85">
        <v>12</v>
      </c>
      <c r="E94" s="85">
        <v>47</v>
      </c>
      <c r="F94" s="85">
        <v>1</v>
      </c>
      <c r="G94" s="85">
        <v>21</v>
      </c>
      <c r="H94" s="18">
        <f t="shared" si="2"/>
        <v>81</v>
      </c>
      <c r="M94" s="82"/>
    </row>
    <row r="95" spans="1:13" ht="15" customHeight="1">
      <c r="A95" s="8" t="s">
        <v>106</v>
      </c>
      <c r="B95" s="63" t="s">
        <v>145</v>
      </c>
      <c r="C95" s="9" t="s">
        <v>15</v>
      </c>
      <c r="D95" s="85">
        <v>75</v>
      </c>
      <c r="E95" s="85">
        <v>292</v>
      </c>
      <c r="F95" s="85">
        <v>22</v>
      </c>
      <c r="G95" s="85">
        <v>140</v>
      </c>
      <c r="H95" s="18">
        <f t="shared" si="2"/>
        <v>529</v>
      </c>
      <c r="M95" s="82"/>
    </row>
    <row r="96" spans="1:13" ht="15" customHeight="1">
      <c r="A96" s="8" t="s">
        <v>107</v>
      </c>
      <c r="B96" s="63" t="s">
        <v>147</v>
      </c>
      <c r="C96" s="9" t="s">
        <v>10</v>
      </c>
      <c r="D96" s="85">
        <v>82</v>
      </c>
      <c r="E96" s="85">
        <v>221</v>
      </c>
      <c r="F96" s="85">
        <v>15</v>
      </c>
      <c r="G96" s="85">
        <v>94</v>
      </c>
      <c r="H96" s="18">
        <f t="shared" si="2"/>
        <v>412</v>
      </c>
      <c r="M96" s="82"/>
    </row>
    <row r="97" spans="1:13" ht="15" customHeight="1">
      <c r="A97" s="8" t="s">
        <v>108</v>
      </c>
      <c r="B97" s="63" t="s">
        <v>145</v>
      </c>
      <c r="C97" s="9" t="s">
        <v>15</v>
      </c>
      <c r="D97" s="85">
        <v>42</v>
      </c>
      <c r="E97" s="85">
        <v>135</v>
      </c>
      <c r="F97" s="85">
        <v>8</v>
      </c>
      <c r="G97" s="85">
        <v>28</v>
      </c>
      <c r="H97" s="18">
        <f t="shared" si="2"/>
        <v>213</v>
      </c>
      <c r="M97" s="82"/>
    </row>
    <row r="98" spans="1:13" ht="15" customHeight="1">
      <c r="A98" s="8" t="s">
        <v>109</v>
      </c>
      <c r="B98" s="63" t="s">
        <v>143</v>
      </c>
      <c r="C98" s="9" t="s">
        <v>10</v>
      </c>
      <c r="D98" s="85">
        <v>11</v>
      </c>
      <c r="E98" s="85">
        <v>32</v>
      </c>
      <c r="F98" s="85">
        <v>3</v>
      </c>
      <c r="G98" s="85">
        <v>13</v>
      </c>
      <c r="H98" s="18">
        <f t="shared" si="2"/>
        <v>59</v>
      </c>
      <c r="M98" s="82"/>
    </row>
    <row r="99" spans="1:13" ht="15" customHeight="1">
      <c r="A99" s="8" t="s">
        <v>110</v>
      </c>
      <c r="B99" s="63" t="s">
        <v>146</v>
      </c>
      <c r="C99" s="9" t="s">
        <v>22</v>
      </c>
      <c r="D99" s="85">
        <v>109</v>
      </c>
      <c r="E99" s="85">
        <v>363</v>
      </c>
      <c r="F99" s="85">
        <v>21</v>
      </c>
      <c r="G99" s="85">
        <v>123</v>
      </c>
      <c r="H99" s="18">
        <f t="shared" si="2"/>
        <v>616</v>
      </c>
      <c r="M99" s="82"/>
    </row>
    <row r="100" spans="1:13" ht="15" customHeight="1">
      <c r="A100" s="8" t="s">
        <v>111</v>
      </c>
      <c r="B100" s="63" t="s">
        <v>146</v>
      </c>
      <c r="C100" s="9" t="s">
        <v>22</v>
      </c>
      <c r="D100" s="85">
        <v>22</v>
      </c>
      <c r="E100" s="85">
        <v>61</v>
      </c>
      <c r="F100" s="85">
        <v>3</v>
      </c>
      <c r="G100" s="85">
        <v>23</v>
      </c>
      <c r="H100" s="18">
        <f t="shared" si="2"/>
        <v>109</v>
      </c>
      <c r="M100" s="82"/>
    </row>
    <row r="101" spans="1:13" ht="15" customHeight="1">
      <c r="A101" s="8" t="s">
        <v>112</v>
      </c>
      <c r="B101" s="63" t="s">
        <v>144</v>
      </c>
      <c r="C101" s="9" t="s">
        <v>13</v>
      </c>
      <c r="D101" s="85">
        <v>21</v>
      </c>
      <c r="E101" s="85">
        <v>52</v>
      </c>
      <c r="F101" s="85">
        <v>5</v>
      </c>
      <c r="G101" s="85">
        <v>21</v>
      </c>
      <c r="H101" s="18">
        <f t="shared" si="2"/>
        <v>99</v>
      </c>
      <c r="M101" s="82"/>
    </row>
    <row r="102" spans="1:13" ht="15" customHeight="1">
      <c r="A102" s="8" t="s">
        <v>113</v>
      </c>
      <c r="B102" s="63" t="s">
        <v>143</v>
      </c>
      <c r="C102" s="9" t="s">
        <v>26</v>
      </c>
      <c r="D102" s="85">
        <v>289</v>
      </c>
      <c r="E102" s="85">
        <v>844</v>
      </c>
      <c r="F102" s="85">
        <v>55</v>
      </c>
      <c r="G102" s="85">
        <v>278</v>
      </c>
      <c r="H102" s="18">
        <f>SUM(D102:G102)</f>
        <v>1466</v>
      </c>
      <c r="M102" s="82"/>
    </row>
    <row r="103" spans="1:13" ht="15" customHeight="1">
      <c r="A103" s="8" t="s">
        <v>114</v>
      </c>
      <c r="B103" s="63" t="s">
        <v>146</v>
      </c>
      <c r="C103" s="9" t="s">
        <v>22</v>
      </c>
      <c r="D103" s="85">
        <v>17</v>
      </c>
      <c r="E103" s="85">
        <v>41</v>
      </c>
      <c r="F103" s="85">
        <v>3</v>
      </c>
      <c r="G103" s="85">
        <v>18</v>
      </c>
      <c r="H103" s="18">
        <f>SUM(D103:G103)</f>
        <v>79</v>
      </c>
      <c r="M103" s="82"/>
    </row>
    <row r="104" spans="1:13" ht="15" customHeight="1">
      <c r="A104" s="8" t="s">
        <v>115</v>
      </c>
      <c r="B104" s="63" t="s">
        <v>146</v>
      </c>
      <c r="C104" s="9" t="s">
        <v>22</v>
      </c>
      <c r="D104" s="85">
        <v>21</v>
      </c>
      <c r="E104" s="85">
        <v>80</v>
      </c>
      <c r="F104" s="85">
        <v>11</v>
      </c>
      <c r="G104" s="85">
        <v>22</v>
      </c>
      <c r="H104" s="18">
        <f>SUM(D104:G104)</f>
        <v>134</v>
      </c>
      <c r="M104" s="82"/>
    </row>
    <row r="105" spans="1:13" ht="12.75">
      <c r="A105" s="3"/>
      <c r="B105" s="3"/>
      <c r="C105" s="3"/>
      <c r="D105" s="83"/>
      <c r="E105" s="84"/>
      <c r="F105" s="84"/>
      <c r="G105" s="84"/>
      <c r="H105" s="4"/>
      <c r="M105" s="82"/>
    </row>
    <row r="106" spans="1:8" ht="12.75">
      <c r="A106" s="12" t="s">
        <v>126</v>
      </c>
      <c r="B106" s="3"/>
      <c r="C106" s="3"/>
      <c r="D106" s="3"/>
      <c r="E106" s="12" t="s">
        <v>127</v>
      </c>
      <c r="F106" s="3"/>
      <c r="G106" s="3"/>
      <c r="H106" s="3"/>
    </row>
    <row r="107" spans="1:8" ht="14.25">
      <c r="A107" s="3"/>
      <c r="B107" s="3"/>
      <c r="C107" s="3"/>
      <c r="D107" s="3"/>
      <c r="E107" s="88" t="s">
        <v>150</v>
      </c>
      <c r="F107" s="3"/>
      <c r="G107" s="3"/>
      <c r="H107" s="3"/>
    </row>
    <row r="108" spans="1:8" ht="14.25">
      <c r="A108" s="3" t="s">
        <v>135</v>
      </c>
      <c r="B108" s="3"/>
      <c r="C108" s="3"/>
      <c r="D108" s="3"/>
      <c r="E108" s="48" t="s">
        <v>149</v>
      </c>
      <c r="F108" s="3"/>
      <c r="G108" s="3"/>
      <c r="H108" s="3"/>
    </row>
    <row r="109" spans="1:8" ht="13.5">
      <c r="A109" s="3" t="s">
        <v>138</v>
      </c>
      <c r="B109" s="3"/>
      <c r="C109" s="3"/>
      <c r="D109" s="3"/>
      <c r="E109" s="45" t="s">
        <v>151</v>
      </c>
      <c r="F109" s="24"/>
      <c r="G109" s="3"/>
      <c r="H109" s="87"/>
    </row>
    <row r="111" ht="12.75">
      <c r="K111" s="2" t="s">
        <v>129</v>
      </c>
    </row>
  </sheetData>
  <sheetProtection/>
  <mergeCells count="1">
    <mergeCell ref="A2:H2"/>
  </mergeCells>
  <hyperlinks>
    <hyperlink ref="E109" r:id="rId1" display="kkoncha@dhs.state.ia.u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M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Q119" sqref="Q119"/>
    </sheetView>
  </sheetViews>
  <sheetFormatPr defaultColWidth="9.28125" defaultRowHeight="12.75"/>
  <cols>
    <col min="1" max="1" width="14.7109375" style="2" customWidth="1"/>
    <col min="2" max="2" width="13.7109375" style="2" customWidth="1"/>
    <col min="3" max="3" width="12.57421875" style="2" customWidth="1"/>
    <col min="4" max="4" width="12.57421875" style="24" customWidth="1"/>
    <col min="5" max="5" width="13.7109375" style="2" customWidth="1"/>
    <col min="6" max="6" width="12.7109375" style="2" customWidth="1"/>
    <col min="7" max="7" width="13.28125" style="2" customWidth="1"/>
    <col min="8" max="8" width="10.140625" style="2" customWidth="1"/>
    <col min="9" max="16384" width="9.28125" style="2" customWidth="1"/>
  </cols>
  <sheetData>
    <row r="1" spans="1:13" ht="15" customHeight="1">
      <c r="A1" s="25"/>
      <c r="B1" s="3"/>
      <c r="C1" s="3"/>
      <c r="D1" s="3"/>
      <c r="E1" s="3"/>
      <c r="F1" s="3"/>
      <c r="G1" s="3"/>
      <c r="H1" s="3"/>
      <c r="M1" s="43"/>
    </row>
    <row r="2" spans="1:13" ht="15" customHeight="1">
      <c r="A2" s="91" t="s">
        <v>142</v>
      </c>
      <c r="B2" s="91"/>
      <c r="C2" s="91"/>
      <c r="D2" s="91"/>
      <c r="E2" s="91"/>
      <c r="F2" s="91"/>
      <c r="G2" s="91"/>
      <c r="H2" s="91"/>
      <c r="M2" s="43"/>
    </row>
    <row r="3" spans="1:13" ht="15" customHeight="1">
      <c r="A3" s="1"/>
      <c r="B3" s="1"/>
      <c r="C3" s="5" t="s">
        <v>4</v>
      </c>
      <c r="D3" s="6">
        <f>SUBTOTAL(9,D6:D104)</f>
        <v>7980</v>
      </c>
      <c r="E3" s="6">
        <f>SUBTOTAL(9,E6:E104)</f>
        <v>18239</v>
      </c>
      <c r="F3" s="6">
        <f>SUBTOTAL(9,F6:F104)</f>
        <v>1828</v>
      </c>
      <c r="G3" s="6">
        <f>SUBTOTAL(9,G6:G104)</f>
        <v>8632</v>
      </c>
      <c r="H3" s="6">
        <f>SUBTOTAL(9,H6:H104)</f>
        <v>36679</v>
      </c>
      <c r="J3" s="47"/>
      <c r="M3" s="43"/>
    </row>
    <row r="4" spans="1:13" ht="15" customHeight="1">
      <c r="A4" s="1"/>
      <c r="B4" s="1"/>
      <c r="C4" s="1"/>
      <c r="D4" s="1"/>
      <c r="E4" s="13"/>
      <c r="F4" s="14"/>
      <c r="G4" s="14"/>
      <c r="H4" s="14"/>
      <c r="M4" s="43"/>
    </row>
    <row r="5" spans="1:13" ht="33" customHeight="1">
      <c r="A5" s="15" t="s">
        <v>5</v>
      </c>
      <c r="B5" s="16" t="s">
        <v>6</v>
      </c>
      <c r="C5" s="16" t="s">
        <v>7</v>
      </c>
      <c r="D5" s="16" t="s">
        <v>128</v>
      </c>
      <c r="E5" s="7" t="s">
        <v>134</v>
      </c>
      <c r="F5" s="7" t="s">
        <v>2</v>
      </c>
      <c r="G5" s="7" t="s">
        <v>3</v>
      </c>
      <c r="H5" s="17" t="s">
        <v>8</v>
      </c>
      <c r="M5" s="43"/>
    </row>
    <row r="6" spans="1:13" ht="15" customHeight="1">
      <c r="A6" s="8" t="s">
        <v>9</v>
      </c>
      <c r="B6" s="63" t="s">
        <v>143</v>
      </c>
      <c r="C6" s="10" t="s">
        <v>10</v>
      </c>
      <c r="D6" s="81">
        <v>15</v>
      </c>
      <c r="E6" s="81">
        <v>41</v>
      </c>
      <c r="F6" s="81">
        <v>0</v>
      </c>
      <c r="G6" s="81">
        <v>25</v>
      </c>
      <c r="H6" s="18">
        <f>SUM(D6:G6)</f>
        <v>81</v>
      </c>
      <c r="I6" s="24"/>
      <c r="J6" s="24"/>
      <c r="K6" s="24"/>
      <c r="M6" s="43"/>
    </row>
    <row r="7" spans="1:13" ht="15" customHeight="1">
      <c r="A7" s="8" t="s">
        <v>11</v>
      </c>
      <c r="B7" s="63" t="s">
        <v>143</v>
      </c>
      <c r="C7" s="10" t="s">
        <v>10</v>
      </c>
      <c r="D7" s="81">
        <v>7</v>
      </c>
      <c r="E7" s="81">
        <v>27</v>
      </c>
      <c r="F7" s="81">
        <v>0</v>
      </c>
      <c r="G7" s="81">
        <v>8</v>
      </c>
      <c r="H7" s="18">
        <f aca="true" t="shared" si="0" ref="H7:H70">SUM(D7:G7)</f>
        <v>42</v>
      </c>
      <c r="I7" s="24"/>
      <c r="J7" s="24"/>
      <c r="K7" s="24"/>
      <c r="M7" s="43"/>
    </row>
    <row r="8" spans="1:13" ht="15" customHeight="1">
      <c r="A8" s="8" t="s">
        <v>12</v>
      </c>
      <c r="B8" s="63" t="s">
        <v>144</v>
      </c>
      <c r="C8" s="10" t="s">
        <v>13</v>
      </c>
      <c r="D8" s="81">
        <v>18</v>
      </c>
      <c r="E8" s="81">
        <v>54</v>
      </c>
      <c r="F8" s="81">
        <v>9</v>
      </c>
      <c r="G8" s="81">
        <v>30</v>
      </c>
      <c r="H8" s="18">
        <f t="shared" si="0"/>
        <v>111</v>
      </c>
      <c r="I8" s="24"/>
      <c r="J8" s="24"/>
      <c r="K8" s="24"/>
      <c r="M8" s="43"/>
    </row>
    <row r="9" spans="1:13" ht="15" customHeight="1">
      <c r="A9" s="8" t="s">
        <v>14</v>
      </c>
      <c r="B9" s="63" t="s">
        <v>145</v>
      </c>
      <c r="C9" s="10" t="s">
        <v>15</v>
      </c>
      <c r="D9" s="81">
        <v>33</v>
      </c>
      <c r="E9" s="81">
        <v>85</v>
      </c>
      <c r="F9" s="81">
        <v>4</v>
      </c>
      <c r="G9" s="81">
        <v>21</v>
      </c>
      <c r="H9" s="18">
        <f t="shared" si="0"/>
        <v>143</v>
      </c>
      <c r="I9" s="24"/>
      <c r="J9" s="24"/>
      <c r="K9" s="24"/>
      <c r="M9" s="43"/>
    </row>
    <row r="10" spans="1:13" ht="15" customHeight="1">
      <c r="A10" s="8" t="s">
        <v>16</v>
      </c>
      <c r="B10" s="63" t="s">
        <v>143</v>
      </c>
      <c r="C10" s="10" t="s">
        <v>17</v>
      </c>
      <c r="D10" s="81">
        <v>12</v>
      </c>
      <c r="E10" s="81">
        <v>22</v>
      </c>
      <c r="F10" s="81">
        <v>1</v>
      </c>
      <c r="G10" s="81">
        <v>35</v>
      </c>
      <c r="H10" s="18">
        <f t="shared" si="0"/>
        <v>70</v>
      </c>
      <c r="I10" s="24"/>
      <c r="J10" s="24"/>
      <c r="K10" s="24"/>
      <c r="M10" s="43"/>
    </row>
    <row r="11" spans="1:13" ht="15" customHeight="1">
      <c r="A11" s="8" t="s">
        <v>18</v>
      </c>
      <c r="B11" s="63" t="s">
        <v>145</v>
      </c>
      <c r="C11" s="10" t="s">
        <v>19</v>
      </c>
      <c r="D11" s="81">
        <v>43</v>
      </c>
      <c r="E11" s="81">
        <v>152</v>
      </c>
      <c r="F11" s="81">
        <v>19</v>
      </c>
      <c r="G11" s="81">
        <v>53</v>
      </c>
      <c r="H11" s="18">
        <f t="shared" si="0"/>
        <v>267</v>
      </c>
      <c r="I11" s="24"/>
      <c r="J11" s="24"/>
      <c r="K11" s="24"/>
      <c r="M11" s="43"/>
    </row>
    <row r="12" spans="1:13" ht="15" customHeight="1">
      <c r="A12" s="8" t="s">
        <v>20</v>
      </c>
      <c r="B12" s="63" t="s">
        <v>146</v>
      </c>
      <c r="C12" s="10" t="s">
        <v>13</v>
      </c>
      <c r="D12" s="81">
        <v>354</v>
      </c>
      <c r="E12" s="81">
        <v>930</v>
      </c>
      <c r="F12" s="81">
        <v>54</v>
      </c>
      <c r="G12" s="81">
        <v>288</v>
      </c>
      <c r="H12" s="18">
        <f t="shared" si="0"/>
        <v>1626</v>
      </c>
      <c r="I12" s="24"/>
      <c r="J12" s="24"/>
      <c r="K12" s="24"/>
      <c r="M12" s="43"/>
    </row>
    <row r="13" spans="1:13" ht="15" customHeight="1">
      <c r="A13" s="8" t="s">
        <v>21</v>
      </c>
      <c r="B13" s="63" t="s">
        <v>146</v>
      </c>
      <c r="C13" s="10" t="s">
        <v>22</v>
      </c>
      <c r="D13" s="81">
        <v>59</v>
      </c>
      <c r="E13" s="81">
        <v>126</v>
      </c>
      <c r="F13" s="81">
        <v>11</v>
      </c>
      <c r="G13" s="81">
        <v>52</v>
      </c>
      <c r="H13" s="18">
        <f t="shared" si="0"/>
        <v>248</v>
      </c>
      <c r="I13" s="24"/>
      <c r="J13" s="24"/>
      <c r="K13" s="24"/>
      <c r="M13" s="43"/>
    </row>
    <row r="14" spans="1:13" ht="15" customHeight="1">
      <c r="A14" s="8" t="s">
        <v>23</v>
      </c>
      <c r="B14" s="63" t="s">
        <v>146</v>
      </c>
      <c r="C14" s="10" t="s">
        <v>22</v>
      </c>
      <c r="D14" s="81">
        <v>52</v>
      </c>
      <c r="E14" s="81">
        <v>99</v>
      </c>
      <c r="F14" s="81">
        <v>6</v>
      </c>
      <c r="G14" s="81">
        <v>39</v>
      </c>
      <c r="H14" s="18">
        <f t="shared" si="0"/>
        <v>196</v>
      </c>
      <c r="I14" s="24"/>
      <c r="J14" s="24"/>
      <c r="K14" s="24"/>
      <c r="M14" s="43"/>
    </row>
    <row r="15" spans="1:13" ht="15" customHeight="1">
      <c r="A15" s="8" t="s">
        <v>24</v>
      </c>
      <c r="B15" s="63" t="s">
        <v>144</v>
      </c>
      <c r="C15" s="10" t="s">
        <v>13</v>
      </c>
      <c r="D15" s="81">
        <v>42</v>
      </c>
      <c r="E15" s="81">
        <v>119</v>
      </c>
      <c r="F15" s="81">
        <v>11</v>
      </c>
      <c r="G15" s="81">
        <v>47</v>
      </c>
      <c r="H15" s="18">
        <f t="shared" si="0"/>
        <v>219</v>
      </c>
      <c r="I15" s="24"/>
      <c r="J15" s="24"/>
      <c r="K15" s="24"/>
      <c r="M15" s="43"/>
    </row>
    <row r="16" spans="1:13" ht="15" customHeight="1">
      <c r="A16" s="8" t="s">
        <v>25</v>
      </c>
      <c r="B16" s="63" t="s">
        <v>143</v>
      </c>
      <c r="C16" s="10" t="s">
        <v>26</v>
      </c>
      <c r="D16" s="81">
        <v>96</v>
      </c>
      <c r="E16" s="81">
        <v>101</v>
      </c>
      <c r="F16" s="81">
        <v>16</v>
      </c>
      <c r="G16" s="81">
        <v>116</v>
      </c>
      <c r="H16" s="18">
        <f t="shared" si="0"/>
        <v>329</v>
      </c>
      <c r="I16" s="24"/>
      <c r="J16" s="24"/>
      <c r="K16" s="24"/>
      <c r="M16" s="43"/>
    </row>
    <row r="17" spans="1:13" ht="15" customHeight="1">
      <c r="A17" s="8" t="s">
        <v>27</v>
      </c>
      <c r="B17" s="63" t="s">
        <v>146</v>
      </c>
      <c r="C17" s="10" t="s">
        <v>22</v>
      </c>
      <c r="D17" s="81">
        <v>46</v>
      </c>
      <c r="E17" s="81">
        <v>72</v>
      </c>
      <c r="F17" s="81">
        <v>8</v>
      </c>
      <c r="G17" s="81">
        <v>24</v>
      </c>
      <c r="H17" s="18">
        <f t="shared" si="0"/>
        <v>150</v>
      </c>
      <c r="I17" s="24"/>
      <c r="J17" s="24"/>
      <c r="K17" s="24"/>
      <c r="M17" s="43"/>
    </row>
    <row r="18" spans="1:13" ht="15" customHeight="1">
      <c r="A18" s="8" t="s">
        <v>28</v>
      </c>
      <c r="B18" s="63" t="s">
        <v>146</v>
      </c>
      <c r="C18" s="10" t="s">
        <v>22</v>
      </c>
      <c r="D18" s="81">
        <v>50</v>
      </c>
      <c r="E18" s="81">
        <v>78</v>
      </c>
      <c r="F18" s="81">
        <v>14</v>
      </c>
      <c r="G18" s="81">
        <v>42</v>
      </c>
      <c r="H18" s="18">
        <f t="shared" si="0"/>
        <v>184</v>
      </c>
      <c r="I18" s="24"/>
      <c r="J18" s="24"/>
      <c r="K18" s="24"/>
      <c r="M18" s="43"/>
    </row>
    <row r="19" spans="1:13" ht="15" customHeight="1">
      <c r="A19" s="8" t="s">
        <v>29</v>
      </c>
      <c r="B19" s="63" t="s">
        <v>143</v>
      </c>
      <c r="C19" s="10" t="s">
        <v>22</v>
      </c>
      <c r="D19" s="81">
        <v>45</v>
      </c>
      <c r="E19" s="81">
        <v>102</v>
      </c>
      <c r="F19" s="81">
        <v>29</v>
      </c>
      <c r="G19" s="81">
        <v>50</v>
      </c>
      <c r="H19" s="18">
        <f t="shared" si="0"/>
        <v>226</v>
      </c>
      <c r="I19" s="24"/>
      <c r="J19" s="24"/>
      <c r="K19" s="24"/>
      <c r="M19" s="43"/>
    </row>
    <row r="20" spans="1:13" ht="15" customHeight="1">
      <c r="A20" s="8" t="s">
        <v>30</v>
      </c>
      <c r="B20" s="63" t="s">
        <v>143</v>
      </c>
      <c r="C20" s="10" t="s">
        <v>17</v>
      </c>
      <c r="D20" s="81">
        <v>70</v>
      </c>
      <c r="E20" s="81">
        <v>118</v>
      </c>
      <c r="F20" s="81">
        <v>10</v>
      </c>
      <c r="G20" s="81">
        <v>36</v>
      </c>
      <c r="H20" s="18">
        <f t="shared" si="0"/>
        <v>234</v>
      </c>
      <c r="I20" s="24"/>
      <c r="J20" s="24"/>
      <c r="K20" s="24"/>
      <c r="M20" s="43"/>
    </row>
    <row r="21" spans="1:13" ht="15" customHeight="1">
      <c r="A21" s="8" t="s">
        <v>31</v>
      </c>
      <c r="B21" s="63" t="s">
        <v>144</v>
      </c>
      <c r="C21" s="10" t="s">
        <v>32</v>
      </c>
      <c r="D21" s="81">
        <v>44</v>
      </c>
      <c r="E21" s="81">
        <v>111</v>
      </c>
      <c r="F21" s="81">
        <v>9</v>
      </c>
      <c r="G21" s="81">
        <v>35</v>
      </c>
      <c r="H21" s="18">
        <f t="shared" si="0"/>
        <v>199</v>
      </c>
      <c r="I21" s="24"/>
      <c r="J21" s="24"/>
      <c r="K21" s="24"/>
      <c r="M21" s="43"/>
    </row>
    <row r="22" spans="1:13" ht="15" customHeight="1">
      <c r="A22" s="8" t="s">
        <v>33</v>
      </c>
      <c r="B22" s="63" t="s">
        <v>146</v>
      </c>
      <c r="C22" s="10" t="s">
        <v>22</v>
      </c>
      <c r="D22" s="81">
        <v>148</v>
      </c>
      <c r="E22" s="81">
        <v>247</v>
      </c>
      <c r="F22" s="81">
        <v>45</v>
      </c>
      <c r="G22" s="81">
        <v>115</v>
      </c>
      <c r="H22" s="18">
        <f t="shared" si="0"/>
        <v>555</v>
      </c>
      <c r="I22" s="24"/>
      <c r="J22" s="24"/>
      <c r="K22" s="24"/>
      <c r="M22" s="43"/>
    </row>
    <row r="23" spans="1:13" ht="15" customHeight="1">
      <c r="A23" s="8" t="s">
        <v>34</v>
      </c>
      <c r="B23" s="63" t="s">
        <v>143</v>
      </c>
      <c r="C23" s="10" t="s">
        <v>26</v>
      </c>
      <c r="D23" s="81">
        <v>34</v>
      </c>
      <c r="E23" s="81">
        <v>48</v>
      </c>
      <c r="F23" s="81">
        <v>1</v>
      </c>
      <c r="G23" s="81">
        <v>26</v>
      </c>
      <c r="H23" s="18">
        <f t="shared" si="0"/>
        <v>109</v>
      </c>
      <c r="I23" s="24"/>
      <c r="J23" s="24"/>
      <c r="K23" s="24"/>
      <c r="M23" s="43"/>
    </row>
    <row r="24" spans="1:13" ht="15" customHeight="1">
      <c r="A24" s="8" t="s">
        <v>35</v>
      </c>
      <c r="B24" s="63" t="s">
        <v>146</v>
      </c>
      <c r="C24" s="10" t="s">
        <v>13</v>
      </c>
      <c r="D24" s="81">
        <v>26</v>
      </c>
      <c r="E24" s="81">
        <v>34</v>
      </c>
      <c r="F24" s="81">
        <v>7</v>
      </c>
      <c r="G24" s="81">
        <v>19</v>
      </c>
      <c r="H24" s="18">
        <f t="shared" si="0"/>
        <v>86</v>
      </c>
      <c r="I24" s="24"/>
      <c r="J24" s="24"/>
      <c r="K24" s="24"/>
      <c r="M24" s="43"/>
    </row>
    <row r="25" spans="1:13" ht="15" customHeight="1">
      <c r="A25" s="8" t="s">
        <v>36</v>
      </c>
      <c r="B25" s="63" t="s">
        <v>143</v>
      </c>
      <c r="C25" s="10" t="s">
        <v>10</v>
      </c>
      <c r="D25" s="81">
        <v>28</v>
      </c>
      <c r="E25" s="81">
        <v>66</v>
      </c>
      <c r="F25" s="81">
        <v>1</v>
      </c>
      <c r="G25" s="81">
        <v>32</v>
      </c>
      <c r="H25" s="18">
        <f t="shared" si="0"/>
        <v>127</v>
      </c>
      <c r="I25" s="24"/>
      <c r="J25" s="24"/>
      <c r="K25" s="24"/>
      <c r="M25" s="43"/>
    </row>
    <row r="26" spans="1:13" ht="15" customHeight="1">
      <c r="A26" s="8" t="s">
        <v>37</v>
      </c>
      <c r="B26" s="63" t="s">
        <v>143</v>
      </c>
      <c r="C26" s="10" t="s">
        <v>26</v>
      </c>
      <c r="D26" s="81">
        <v>67</v>
      </c>
      <c r="E26" s="81">
        <v>123</v>
      </c>
      <c r="F26" s="81">
        <v>9</v>
      </c>
      <c r="G26" s="81">
        <v>47</v>
      </c>
      <c r="H26" s="18">
        <f t="shared" si="0"/>
        <v>246</v>
      </c>
      <c r="I26" s="24"/>
      <c r="J26" s="24"/>
      <c r="K26" s="24"/>
      <c r="M26" s="43"/>
    </row>
    <row r="27" spans="1:13" ht="15" customHeight="1">
      <c r="A27" s="8" t="s">
        <v>38</v>
      </c>
      <c r="B27" s="63" t="s">
        <v>144</v>
      </c>
      <c r="C27" s="10" t="s">
        <v>13</v>
      </c>
      <c r="D27" s="81">
        <v>42</v>
      </c>
      <c r="E27" s="81">
        <v>66</v>
      </c>
      <c r="F27" s="81">
        <v>8</v>
      </c>
      <c r="G27" s="81">
        <v>34</v>
      </c>
      <c r="H27" s="18">
        <f t="shared" si="0"/>
        <v>150</v>
      </c>
      <c r="I27" s="24"/>
      <c r="J27" s="24"/>
      <c r="K27" s="24"/>
      <c r="M27" s="43"/>
    </row>
    <row r="28" spans="1:13" ht="15" customHeight="1">
      <c r="A28" s="8" t="s">
        <v>39</v>
      </c>
      <c r="B28" s="63" t="s">
        <v>144</v>
      </c>
      <c r="C28" s="10" t="s">
        <v>32</v>
      </c>
      <c r="D28" s="81">
        <v>199</v>
      </c>
      <c r="E28" s="81">
        <v>372</v>
      </c>
      <c r="F28" s="81">
        <v>51</v>
      </c>
      <c r="G28" s="81">
        <v>162</v>
      </c>
      <c r="H28" s="18">
        <f t="shared" si="0"/>
        <v>784</v>
      </c>
      <c r="I28" s="24"/>
      <c r="J28" s="24"/>
      <c r="K28" s="24"/>
      <c r="M28" s="43"/>
    </row>
    <row r="29" spans="1:13" ht="15" customHeight="1">
      <c r="A29" s="8" t="s">
        <v>40</v>
      </c>
      <c r="B29" s="63" t="s">
        <v>143</v>
      </c>
      <c r="C29" s="10" t="s">
        <v>26</v>
      </c>
      <c r="D29" s="81">
        <v>44</v>
      </c>
      <c r="E29" s="81">
        <v>72</v>
      </c>
      <c r="F29" s="81">
        <v>18</v>
      </c>
      <c r="G29" s="81">
        <v>27</v>
      </c>
      <c r="H29" s="18">
        <f t="shared" si="0"/>
        <v>161</v>
      </c>
      <c r="I29" s="24"/>
      <c r="J29" s="24"/>
      <c r="K29" s="24"/>
      <c r="M29" s="43"/>
    </row>
    <row r="30" spans="1:13" ht="15" customHeight="1">
      <c r="A30" s="8" t="s">
        <v>41</v>
      </c>
      <c r="B30" s="63" t="s">
        <v>146</v>
      </c>
      <c r="C30" s="10" t="s">
        <v>10</v>
      </c>
      <c r="D30" s="81">
        <v>150</v>
      </c>
      <c r="E30" s="81">
        <v>337</v>
      </c>
      <c r="F30" s="81">
        <v>27</v>
      </c>
      <c r="G30" s="81">
        <v>169</v>
      </c>
      <c r="H30" s="18">
        <f t="shared" si="0"/>
        <v>683</v>
      </c>
      <c r="I30" s="24"/>
      <c r="J30" s="24"/>
      <c r="K30" s="24"/>
      <c r="M30" s="43"/>
    </row>
    <row r="31" spans="1:13" ht="15" customHeight="1">
      <c r="A31" s="8" t="s">
        <v>42</v>
      </c>
      <c r="B31" s="63" t="s">
        <v>145</v>
      </c>
      <c r="C31" s="10" t="s">
        <v>15</v>
      </c>
      <c r="D31" s="81">
        <v>9</v>
      </c>
      <c r="E31" s="81">
        <v>43</v>
      </c>
      <c r="F31" s="81">
        <v>1</v>
      </c>
      <c r="G31" s="81">
        <v>8</v>
      </c>
      <c r="H31" s="18">
        <f t="shared" si="0"/>
        <v>61</v>
      </c>
      <c r="I31" s="24"/>
      <c r="J31" s="24"/>
      <c r="K31" s="24"/>
      <c r="M31" s="43"/>
    </row>
    <row r="32" spans="1:13" ht="15" customHeight="1">
      <c r="A32" s="8" t="s">
        <v>43</v>
      </c>
      <c r="B32" s="63" t="s">
        <v>143</v>
      </c>
      <c r="C32" s="10" t="s">
        <v>10</v>
      </c>
      <c r="D32" s="81">
        <v>27</v>
      </c>
      <c r="E32" s="81">
        <v>56</v>
      </c>
      <c r="F32" s="81">
        <v>1</v>
      </c>
      <c r="G32" s="81">
        <v>24</v>
      </c>
      <c r="H32" s="18">
        <f t="shared" si="0"/>
        <v>108</v>
      </c>
      <c r="I32" s="24"/>
      <c r="J32" s="24"/>
      <c r="K32" s="24"/>
      <c r="M32" s="43"/>
    </row>
    <row r="33" spans="1:13" ht="15" customHeight="1">
      <c r="A33" s="8" t="s">
        <v>44</v>
      </c>
      <c r="B33" s="63" t="s">
        <v>144</v>
      </c>
      <c r="C33" s="10" t="s">
        <v>13</v>
      </c>
      <c r="D33" s="81">
        <v>23</v>
      </c>
      <c r="E33" s="81">
        <v>53</v>
      </c>
      <c r="F33" s="81">
        <v>3</v>
      </c>
      <c r="G33" s="81">
        <v>10</v>
      </c>
      <c r="H33" s="18">
        <f t="shared" si="0"/>
        <v>89</v>
      </c>
      <c r="I33" s="24"/>
      <c r="J33" s="24"/>
      <c r="K33" s="24"/>
      <c r="M33" s="43"/>
    </row>
    <row r="34" spans="1:13" ht="15" customHeight="1">
      <c r="A34" s="8" t="s">
        <v>45</v>
      </c>
      <c r="B34" s="63" t="s">
        <v>144</v>
      </c>
      <c r="C34" s="10" t="s">
        <v>15</v>
      </c>
      <c r="D34" s="81">
        <v>94</v>
      </c>
      <c r="E34" s="81">
        <v>282</v>
      </c>
      <c r="F34" s="81">
        <v>43</v>
      </c>
      <c r="G34" s="81">
        <v>152</v>
      </c>
      <c r="H34" s="18">
        <f t="shared" si="0"/>
        <v>571</v>
      </c>
      <c r="I34" s="24"/>
      <c r="J34" s="24"/>
      <c r="K34" s="24"/>
      <c r="M34" s="43"/>
    </row>
    <row r="35" spans="1:13" ht="15" customHeight="1">
      <c r="A35" s="8" t="s">
        <v>46</v>
      </c>
      <c r="B35" s="63" t="s">
        <v>143</v>
      </c>
      <c r="C35" s="10" t="s">
        <v>26</v>
      </c>
      <c r="D35" s="81">
        <v>44</v>
      </c>
      <c r="E35" s="81">
        <v>41</v>
      </c>
      <c r="F35" s="81">
        <v>3</v>
      </c>
      <c r="G35" s="81">
        <v>46</v>
      </c>
      <c r="H35" s="18">
        <f t="shared" si="0"/>
        <v>134</v>
      </c>
      <c r="I35" s="24"/>
      <c r="J35" s="24"/>
      <c r="K35" s="24"/>
      <c r="M35" s="43"/>
    </row>
    <row r="36" spans="1:13" ht="15" customHeight="1">
      <c r="A36" s="8" t="s">
        <v>47</v>
      </c>
      <c r="B36" s="63" t="s">
        <v>144</v>
      </c>
      <c r="C36" s="10" t="s">
        <v>13</v>
      </c>
      <c r="D36" s="81">
        <v>208</v>
      </c>
      <c r="E36" s="81">
        <v>550</v>
      </c>
      <c r="F36" s="81">
        <v>74</v>
      </c>
      <c r="G36" s="81">
        <v>358</v>
      </c>
      <c r="H36" s="18">
        <f t="shared" si="0"/>
        <v>1190</v>
      </c>
      <c r="I36" s="24"/>
      <c r="J36" s="24"/>
      <c r="K36" s="24"/>
      <c r="M36" s="43"/>
    </row>
    <row r="37" spans="1:13" ht="15" customHeight="1">
      <c r="A37" s="8" t="s">
        <v>48</v>
      </c>
      <c r="B37" s="63" t="s">
        <v>143</v>
      </c>
      <c r="C37" s="10" t="s">
        <v>26</v>
      </c>
      <c r="D37" s="81">
        <v>33</v>
      </c>
      <c r="E37" s="81">
        <v>41</v>
      </c>
      <c r="F37" s="81">
        <v>6</v>
      </c>
      <c r="G37" s="81">
        <v>47</v>
      </c>
      <c r="H37" s="18">
        <f t="shared" si="0"/>
        <v>127</v>
      </c>
      <c r="I37" s="24"/>
      <c r="J37" s="24"/>
      <c r="K37" s="24"/>
      <c r="M37" s="43"/>
    </row>
    <row r="38" spans="1:13" ht="15" customHeight="1">
      <c r="A38" s="8" t="s">
        <v>49</v>
      </c>
      <c r="B38" s="63" t="s">
        <v>144</v>
      </c>
      <c r="C38" s="10" t="s">
        <v>13</v>
      </c>
      <c r="D38" s="81">
        <v>36</v>
      </c>
      <c r="E38" s="81">
        <v>122</v>
      </c>
      <c r="F38" s="81">
        <v>12</v>
      </c>
      <c r="G38" s="81">
        <v>68</v>
      </c>
      <c r="H38" s="18">
        <f t="shared" si="0"/>
        <v>238</v>
      </c>
      <c r="I38" s="24"/>
      <c r="J38" s="24"/>
      <c r="K38" s="24"/>
      <c r="M38" s="43"/>
    </row>
    <row r="39" spans="1:13" ht="15" customHeight="1">
      <c r="A39" s="8" t="s">
        <v>50</v>
      </c>
      <c r="B39" s="63" t="s">
        <v>146</v>
      </c>
      <c r="C39" s="10" t="s">
        <v>22</v>
      </c>
      <c r="D39" s="81">
        <v>48</v>
      </c>
      <c r="E39" s="81">
        <v>87</v>
      </c>
      <c r="F39" s="81">
        <v>19</v>
      </c>
      <c r="G39" s="81">
        <v>69</v>
      </c>
      <c r="H39" s="18">
        <f t="shared" si="0"/>
        <v>223</v>
      </c>
      <c r="I39" s="24"/>
      <c r="J39" s="24"/>
      <c r="K39" s="24"/>
      <c r="M39" s="43"/>
    </row>
    <row r="40" spans="1:13" ht="15" customHeight="1">
      <c r="A40" s="8" t="s">
        <v>51</v>
      </c>
      <c r="B40" s="63" t="s">
        <v>146</v>
      </c>
      <c r="C40" s="10" t="s">
        <v>22</v>
      </c>
      <c r="D40" s="81">
        <v>33</v>
      </c>
      <c r="E40" s="81">
        <v>45</v>
      </c>
      <c r="F40" s="81">
        <v>14</v>
      </c>
      <c r="G40" s="81">
        <v>23</v>
      </c>
      <c r="H40" s="18">
        <f t="shared" si="0"/>
        <v>115</v>
      </c>
      <c r="I40" s="24"/>
      <c r="J40" s="24"/>
      <c r="K40" s="24"/>
      <c r="M40" s="43"/>
    </row>
    <row r="41" spans="1:13" ht="15" customHeight="1">
      <c r="A41" s="8" t="s">
        <v>52</v>
      </c>
      <c r="B41" s="63" t="s">
        <v>143</v>
      </c>
      <c r="C41" s="10" t="s">
        <v>17</v>
      </c>
      <c r="D41" s="81">
        <v>25</v>
      </c>
      <c r="E41" s="81">
        <v>46</v>
      </c>
      <c r="F41" s="81">
        <v>3</v>
      </c>
      <c r="G41" s="81">
        <v>20</v>
      </c>
      <c r="H41" s="18">
        <f t="shared" si="0"/>
        <v>94</v>
      </c>
      <c r="I41" s="24"/>
      <c r="J41" s="24"/>
      <c r="K41" s="24"/>
      <c r="M41" s="43"/>
    </row>
    <row r="42" spans="1:13" ht="15" customHeight="1">
      <c r="A42" s="8" t="s">
        <v>53</v>
      </c>
      <c r="B42" s="63" t="s">
        <v>143</v>
      </c>
      <c r="C42" s="10" t="s">
        <v>22</v>
      </c>
      <c r="D42" s="81">
        <v>28</v>
      </c>
      <c r="E42" s="81">
        <v>68</v>
      </c>
      <c r="F42" s="81">
        <v>8</v>
      </c>
      <c r="G42" s="81">
        <v>29</v>
      </c>
      <c r="H42" s="18">
        <f t="shared" si="0"/>
        <v>133</v>
      </c>
      <c r="I42" s="24"/>
      <c r="J42" s="24"/>
      <c r="K42" s="24"/>
      <c r="M42" s="43"/>
    </row>
    <row r="43" spans="1:13" ht="15" customHeight="1">
      <c r="A43" s="8" t="s">
        <v>54</v>
      </c>
      <c r="B43" s="63" t="s">
        <v>146</v>
      </c>
      <c r="C43" s="10" t="s">
        <v>13</v>
      </c>
      <c r="D43" s="81">
        <v>22</v>
      </c>
      <c r="E43" s="81">
        <v>53</v>
      </c>
      <c r="F43" s="81">
        <v>3</v>
      </c>
      <c r="G43" s="81">
        <v>23</v>
      </c>
      <c r="H43" s="18">
        <f t="shared" si="0"/>
        <v>101</v>
      </c>
      <c r="I43" s="24"/>
      <c r="J43" s="24"/>
      <c r="K43" s="24"/>
      <c r="M43" s="43"/>
    </row>
    <row r="44" spans="1:13" ht="15" customHeight="1">
      <c r="A44" s="8" t="s">
        <v>55</v>
      </c>
      <c r="B44" s="63" t="s">
        <v>143</v>
      </c>
      <c r="C44" s="10" t="s">
        <v>10</v>
      </c>
      <c r="D44" s="81">
        <v>23</v>
      </c>
      <c r="E44" s="81">
        <v>60</v>
      </c>
      <c r="F44" s="81">
        <v>20</v>
      </c>
      <c r="G44" s="81">
        <v>20</v>
      </c>
      <c r="H44" s="18">
        <f t="shared" si="0"/>
        <v>123</v>
      </c>
      <c r="I44" s="24"/>
      <c r="J44" s="24"/>
      <c r="K44" s="24"/>
      <c r="M44" s="43"/>
    </row>
    <row r="45" spans="1:13" ht="15" customHeight="1">
      <c r="A45" s="8" t="s">
        <v>56</v>
      </c>
      <c r="B45" s="63" t="s">
        <v>146</v>
      </c>
      <c r="C45" s="10" t="s">
        <v>22</v>
      </c>
      <c r="D45" s="81">
        <v>42</v>
      </c>
      <c r="E45" s="81">
        <v>83</v>
      </c>
      <c r="F45" s="81">
        <v>11</v>
      </c>
      <c r="G45" s="81">
        <v>29</v>
      </c>
      <c r="H45" s="18">
        <f t="shared" si="0"/>
        <v>165</v>
      </c>
      <c r="I45" s="24"/>
      <c r="J45" s="24"/>
      <c r="K45" s="24"/>
      <c r="M45" s="43"/>
    </row>
    <row r="46" spans="1:13" ht="15" customHeight="1">
      <c r="A46" s="8" t="s">
        <v>57</v>
      </c>
      <c r="B46" s="63" t="s">
        <v>146</v>
      </c>
      <c r="C46" s="10" t="s">
        <v>22</v>
      </c>
      <c r="D46" s="81">
        <v>31</v>
      </c>
      <c r="E46" s="81">
        <v>54</v>
      </c>
      <c r="F46" s="81">
        <v>2</v>
      </c>
      <c r="G46" s="81">
        <v>12</v>
      </c>
      <c r="H46" s="18">
        <f t="shared" si="0"/>
        <v>99</v>
      </c>
      <c r="I46" s="24"/>
      <c r="J46" s="24"/>
      <c r="K46" s="24"/>
      <c r="M46" s="43"/>
    </row>
    <row r="47" spans="1:13" ht="15" customHeight="1">
      <c r="A47" s="8" t="s">
        <v>58</v>
      </c>
      <c r="B47" s="63" t="s">
        <v>146</v>
      </c>
      <c r="C47" s="10" t="s">
        <v>22</v>
      </c>
      <c r="D47" s="81">
        <v>45</v>
      </c>
      <c r="E47" s="81">
        <v>154</v>
      </c>
      <c r="F47" s="81">
        <v>11</v>
      </c>
      <c r="G47" s="81">
        <v>57</v>
      </c>
      <c r="H47" s="18">
        <f t="shared" si="0"/>
        <v>267</v>
      </c>
      <c r="I47" s="24"/>
      <c r="J47" s="24"/>
      <c r="K47" s="24"/>
      <c r="M47" s="43"/>
    </row>
    <row r="48" spans="1:13" ht="15" customHeight="1">
      <c r="A48" s="8" t="s">
        <v>59</v>
      </c>
      <c r="B48" s="63" t="s">
        <v>143</v>
      </c>
      <c r="C48" s="10" t="s">
        <v>17</v>
      </c>
      <c r="D48" s="81">
        <v>40</v>
      </c>
      <c r="E48" s="81">
        <v>98</v>
      </c>
      <c r="F48" s="81">
        <v>15</v>
      </c>
      <c r="G48" s="81">
        <v>30</v>
      </c>
      <c r="H48" s="18">
        <f t="shared" si="0"/>
        <v>183</v>
      </c>
      <c r="I48" s="24"/>
      <c r="J48" s="24"/>
      <c r="K48" s="24"/>
      <c r="M48" s="43"/>
    </row>
    <row r="49" spans="1:13" ht="15" customHeight="1">
      <c r="A49" s="8" t="s">
        <v>60</v>
      </c>
      <c r="B49" s="63" t="s">
        <v>144</v>
      </c>
      <c r="C49" s="10" t="s">
        <v>15</v>
      </c>
      <c r="D49" s="81">
        <v>59</v>
      </c>
      <c r="E49" s="81">
        <v>104</v>
      </c>
      <c r="F49" s="81">
        <v>21</v>
      </c>
      <c r="G49" s="81">
        <v>60</v>
      </c>
      <c r="H49" s="18">
        <f t="shared" si="0"/>
        <v>244</v>
      </c>
      <c r="I49" s="24"/>
      <c r="J49" s="24"/>
      <c r="K49" s="24"/>
      <c r="M49" s="43"/>
    </row>
    <row r="50" spans="1:13" ht="15" customHeight="1">
      <c r="A50" s="8" t="s">
        <v>61</v>
      </c>
      <c r="B50" s="63" t="s">
        <v>144</v>
      </c>
      <c r="C50" s="10" t="s">
        <v>13</v>
      </c>
      <c r="D50" s="81">
        <v>16</v>
      </c>
      <c r="E50" s="81">
        <v>48</v>
      </c>
      <c r="F50" s="81">
        <v>3</v>
      </c>
      <c r="G50" s="81">
        <v>29</v>
      </c>
      <c r="H50" s="18">
        <f t="shared" si="0"/>
        <v>96</v>
      </c>
      <c r="I50" s="24"/>
      <c r="J50" s="24"/>
      <c r="K50" s="24"/>
      <c r="M50" s="43"/>
    </row>
    <row r="51" spans="1:13" ht="15" customHeight="1">
      <c r="A51" s="8" t="s">
        <v>62</v>
      </c>
      <c r="B51" s="63" t="s">
        <v>146</v>
      </c>
      <c r="C51" s="10" t="s">
        <v>22</v>
      </c>
      <c r="D51" s="81">
        <v>29</v>
      </c>
      <c r="E51" s="81">
        <v>53</v>
      </c>
      <c r="F51" s="81">
        <v>1</v>
      </c>
      <c r="G51" s="81">
        <v>36</v>
      </c>
      <c r="H51" s="18">
        <f t="shared" si="0"/>
        <v>119</v>
      </c>
      <c r="I51" s="24"/>
      <c r="J51" s="24"/>
      <c r="K51" s="24"/>
      <c r="M51" s="43"/>
    </row>
    <row r="52" spans="1:13" ht="15" customHeight="1">
      <c r="A52" s="8" t="s">
        <v>63</v>
      </c>
      <c r="B52" s="63" t="s">
        <v>143</v>
      </c>
      <c r="C52" s="10" t="s">
        <v>26</v>
      </c>
      <c r="D52" s="81">
        <v>23</v>
      </c>
      <c r="E52" s="81">
        <v>45</v>
      </c>
      <c r="F52" s="81">
        <v>1</v>
      </c>
      <c r="G52" s="81">
        <v>18</v>
      </c>
      <c r="H52" s="18">
        <f t="shared" si="0"/>
        <v>87</v>
      </c>
      <c r="I52" s="24"/>
      <c r="J52" s="24"/>
      <c r="K52" s="24"/>
      <c r="M52" s="43"/>
    </row>
    <row r="53" spans="1:13" ht="15" customHeight="1">
      <c r="A53" s="8" t="s">
        <v>64</v>
      </c>
      <c r="B53" s="63" t="s">
        <v>145</v>
      </c>
      <c r="C53" s="10" t="s">
        <v>19</v>
      </c>
      <c r="D53" s="81">
        <v>44</v>
      </c>
      <c r="E53" s="81">
        <v>62</v>
      </c>
      <c r="F53" s="81">
        <v>5</v>
      </c>
      <c r="G53" s="81">
        <v>42</v>
      </c>
      <c r="H53" s="18">
        <f t="shared" si="0"/>
        <v>153</v>
      </c>
      <c r="I53" s="24"/>
      <c r="J53" s="24"/>
      <c r="K53" s="24"/>
      <c r="M53" s="43"/>
    </row>
    <row r="54" spans="1:13" ht="15" customHeight="1">
      <c r="A54" s="8" t="s">
        <v>65</v>
      </c>
      <c r="B54" s="63" t="s">
        <v>144</v>
      </c>
      <c r="C54" s="10" t="s">
        <v>32</v>
      </c>
      <c r="D54" s="81">
        <v>57</v>
      </c>
      <c r="E54" s="81">
        <v>93</v>
      </c>
      <c r="F54" s="81">
        <v>18</v>
      </c>
      <c r="G54" s="81">
        <v>38</v>
      </c>
      <c r="H54" s="18">
        <f t="shared" si="0"/>
        <v>206</v>
      </c>
      <c r="I54" s="24"/>
      <c r="J54" s="24"/>
      <c r="K54" s="24"/>
      <c r="M54" s="43"/>
    </row>
    <row r="55" spans="1:13" ht="15" customHeight="1">
      <c r="A55" s="8" t="s">
        <v>66</v>
      </c>
      <c r="B55" s="63" t="s">
        <v>145</v>
      </c>
      <c r="C55" s="10" t="s">
        <v>10</v>
      </c>
      <c r="D55" s="81">
        <v>97</v>
      </c>
      <c r="E55" s="81">
        <v>237</v>
      </c>
      <c r="F55" s="81">
        <v>25</v>
      </c>
      <c r="G55" s="81">
        <v>100</v>
      </c>
      <c r="H55" s="18">
        <f t="shared" si="0"/>
        <v>459</v>
      </c>
      <c r="I55" s="24"/>
      <c r="J55" s="24"/>
      <c r="K55" s="24"/>
      <c r="M55" s="43"/>
    </row>
    <row r="56" spans="1:13" ht="15" customHeight="1">
      <c r="A56" s="8" t="s">
        <v>67</v>
      </c>
      <c r="B56" s="63" t="s">
        <v>145</v>
      </c>
      <c r="C56" s="10" t="s">
        <v>15</v>
      </c>
      <c r="D56" s="81">
        <v>32</v>
      </c>
      <c r="E56" s="81">
        <v>101</v>
      </c>
      <c r="F56" s="81">
        <v>1</v>
      </c>
      <c r="G56" s="81">
        <v>33</v>
      </c>
      <c r="H56" s="18">
        <f t="shared" si="0"/>
        <v>167</v>
      </c>
      <c r="I56" s="24"/>
      <c r="J56" s="24"/>
      <c r="K56" s="24"/>
      <c r="M56" s="43"/>
    </row>
    <row r="57" spans="1:13" ht="15" customHeight="1">
      <c r="A57" s="8" t="s">
        <v>68</v>
      </c>
      <c r="B57" s="63" t="s">
        <v>145</v>
      </c>
      <c r="C57" s="10" t="s">
        <v>19</v>
      </c>
      <c r="D57" s="81">
        <v>218</v>
      </c>
      <c r="E57" s="81">
        <v>522</v>
      </c>
      <c r="F57" s="81">
        <v>104</v>
      </c>
      <c r="G57" s="81">
        <v>196</v>
      </c>
      <c r="H57" s="18">
        <f t="shared" si="0"/>
        <v>1040</v>
      </c>
      <c r="I57" s="24"/>
      <c r="J57" s="24"/>
      <c r="K57" s="24"/>
      <c r="M57" s="43"/>
    </row>
    <row r="58" spans="1:13" ht="15" customHeight="1">
      <c r="A58" s="8" t="s">
        <v>69</v>
      </c>
      <c r="B58" s="63" t="s">
        <v>145</v>
      </c>
      <c r="C58" s="10" t="s">
        <v>19</v>
      </c>
      <c r="D58" s="81">
        <v>30</v>
      </c>
      <c r="E58" s="81">
        <v>106</v>
      </c>
      <c r="F58" s="81">
        <v>11</v>
      </c>
      <c r="G58" s="81">
        <v>36</v>
      </c>
      <c r="H58" s="18">
        <f t="shared" si="0"/>
        <v>183</v>
      </c>
      <c r="I58" s="24"/>
      <c r="J58" s="24"/>
      <c r="K58" s="24"/>
      <c r="M58" s="43"/>
    </row>
    <row r="59" spans="1:13" ht="15" customHeight="1">
      <c r="A59" s="8" t="s">
        <v>70</v>
      </c>
      <c r="B59" s="63" t="s">
        <v>145</v>
      </c>
      <c r="C59" s="10" t="s">
        <v>15</v>
      </c>
      <c r="D59" s="81">
        <v>34</v>
      </c>
      <c r="E59" s="81">
        <v>75</v>
      </c>
      <c r="F59" s="81">
        <v>2</v>
      </c>
      <c r="G59" s="81">
        <v>42</v>
      </c>
      <c r="H59" s="18">
        <f t="shared" si="0"/>
        <v>153</v>
      </c>
      <c r="I59" s="24"/>
      <c r="J59" s="24"/>
      <c r="K59" s="24"/>
      <c r="M59" s="43"/>
    </row>
    <row r="60" spans="1:13" ht="15" customHeight="1">
      <c r="A60" s="8" t="s">
        <v>71</v>
      </c>
      <c r="B60" s="63" t="s">
        <v>143</v>
      </c>
      <c r="C60" s="10" t="s">
        <v>26</v>
      </c>
      <c r="D60" s="81">
        <v>32</v>
      </c>
      <c r="E60" s="81">
        <v>59</v>
      </c>
      <c r="F60" s="81">
        <v>13</v>
      </c>
      <c r="G60" s="81">
        <v>26</v>
      </c>
      <c r="H60" s="18">
        <f t="shared" si="0"/>
        <v>130</v>
      </c>
      <c r="I60" s="24"/>
      <c r="J60" s="24"/>
      <c r="K60" s="24"/>
      <c r="M60" s="43"/>
    </row>
    <row r="61" spans="1:13" ht="15" customHeight="1">
      <c r="A61" s="8" t="s">
        <v>72</v>
      </c>
      <c r="B61" s="63" t="s">
        <v>144</v>
      </c>
      <c r="C61" s="10" t="s">
        <v>15</v>
      </c>
      <c r="D61" s="81">
        <v>101</v>
      </c>
      <c r="E61" s="81">
        <v>284</v>
      </c>
      <c r="F61" s="81">
        <v>20</v>
      </c>
      <c r="G61" s="81">
        <v>142</v>
      </c>
      <c r="H61" s="18">
        <f t="shared" si="0"/>
        <v>547</v>
      </c>
      <c r="I61" s="24"/>
      <c r="J61" s="24"/>
      <c r="K61" s="24"/>
      <c r="M61" s="43"/>
    </row>
    <row r="62" spans="1:13" ht="15" customHeight="1">
      <c r="A62" s="8" t="s">
        <v>73</v>
      </c>
      <c r="B62" s="63" t="s">
        <v>145</v>
      </c>
      <c r="C62" s="10" t="s">
        <v>19</v>
      </c>
      <c r="D62" s="81">
        <v>612</v>
      </c>
      <c r="E62" s="81">
        <v>1244</v>
      </c>
      <c r="F62" s="81">
        <v>144</v>
      </c>
      <c r="G62" s="81">
        <v>578</v>
      </c>
      <c r="H62" s="18">
        <f t="shared" si="0"/>
        <v>2578</v>
      </c>
      <c r="I62" s="24"/>
      <c r="J62" s="24"/>
      <c r="K62" s="24"/>
      <c r="M62" s="43"/>
    </row>
    <row r="63" spans="1:13" ht="15" customHeight="1">
      <c r="A63" s="8" t="s">
        <v>74</v>
      </c>
      <c r="B63" s="63" t="s">
        <v>144</v>
      </c>
      <c r="C63" s="10" t="s">
        <v>15</v>
      </c>
      <c r="D63" s="81">
        <v>21</v>
      </c>
      <c r="E63" s="81">
        <v>37</v>
      </c>
      <c r="F63" s="81">
        <v>7</v>
      </c>
      <c r="G63" s="81">
        <v>26</v>
      </c>
      <c r="H63" s="18">
        <f t="shared" si="0"/>
        <v>91</v>
      </c>
      <c r="I63" s="24"/>
      <c r="J63" s="24"/>
      <c r="K63" s="24"/>
      <c r="M63" s="43"/>
    </row>
    <row r="64" spans="1:13" ht="15" customHeight="1">
      <c r="A64" s="8" t="s">
        <v>75</v>
      </c>
      <c r="B64" s="63" t="s">
        <v>143</v>
      </c>
      <c r="C64" s="10" t="s">
        <v>10</v>
      </c>
      <c r="D64" s="81">
        <v>26</v>
      </c>
      <c r="E64" s="81">
        <v>58</v>
      </c>
      <c r="F64" s="81">
        <v>5</v>
      </c>
      <c r="G64" s="81">
        <v>20</v>
      </c>
      <c r="H64" s="18">
        <f t="shared" si="0"/>
        <v>109</v>
      </c>
      <c r="I64" s="24"/>
      <c r="J64" s="24"/>
      <c r="K64" s="24"/>
      <c r="M64" s="43"/>
    </row>
    <row r="65" spans="1:13" ht="15" customHeight="1">
      <c r="A65" s="8" t="s">
        <v>76</v>
      </c>
      <c r="B65" s="63" t="s">
        <v>143</v>
      </c>
      <c r="C65" s="10" t="s">
        <v>26</v>
      </c>
      <c r="D65" s="81">
        <v>36</v>
      </c>
      <c r="E65" s="81">
        <v>52</v>
      </c>
      <c r="F65" s="81">
        <v>7</v>
      </c>
      <c r="G65" s="81">
        <v>34</v>
      </c>
      <c r="H65" s="18">
        <f t="shared" si="0"/>
        <v>129</v>
      </c>
      <c r="I65" s="24"/>
      <c r="J65" s="24"/>
      <c r="K65" s="24"/>
      <c r="M65" s="43"/>
    </row>
    <row r="66" spans="1:13" ht="15" customHeight="1">
      <c r="A66" s="8" t="s">
        <v>77</v>
      </c>
      <c r="B66" s="63" t="s">
        <v>147</v>
      </c>
      <c r="C66" s="10" t="s">
        <v>10</v>
      </c>
      <c r="D66" s="81">
        <v>26</v>
      </c>
      <c r="E66" s="81">
        <v>86</v>
      </c>
      <c r="F66" s="81">
        <v>5</v>
      </c>
      <c r="G66" s="81">
        <v>37</v>
      </c>
      <c r="H66" s="18">
        <f t="shared" si="0"/>
        <v>154</v>
      </c>
      <c r="I66" s="24"/>
      <c r="J66" s="24"/>
      <c r="K66" s="24"/>
      <c r="M66" s="43"/>
    </row>
    <row r="67" spans="1:13" ht="15" customHeight="1">
      <c r="A67" s="8" t="s">
        <v>78</v>
      </c>
      <c r="B67" s="63" t="s">
        <v>145</v>
      </c>
      <c r="C67" s="10" t="s">
        <v>15</v>
      </c>
      <c r="D67" s="81">
        <v>90</v>
      </c>
      <c r="E67" s="81">
        <v>149</v>
      </c>
      <c r="F67" s="81">
        <v>7</v>
      </c>
      <c r="G67" s="81">
        <v>69</v>
      </c>
      <c r="H67" s="18">
        <f t="shared" si="0"/>
        <v>315</v>
      </c>
      <c r="I67" s="24"/>
      <c r="J67" s="24"/>
      <c r="K67" s="24"/>
      <c r="M67" s="43"/>
    </row>
    <row r="68" spans="1:13" ht="15" customHeight="1">
      <c r="A68" s="8" t="s">
        <v>79</v>
      </c>
      <c r="B68" s="63" t="s">
        <v>147</v>
      </c>
      <c r="C68" s="10" t="s">
        <v>10</v>
      </c>
      <c r="D68" s="81">
        <v>59</v>
      </c>
      <c r="E68" s="81">
        <v>146</v>
      </c>
      <c r="F68" s="81">
        <v>13</v>
      </c>
      <c r="G68" s="81">
        <v>80</v>
      </c>
      <c r="H68" s="18">
        <f t="shared" si="0"/>
        <v>298</v>
      </c>
      <c r="I68" s="24"/>
      <c r="J68" s="24"/>
      <c r="K68" s="24"/>
      <c r="M68" s="43"/>
    </row>
    <row r="69" spans="1:13" ht="15" customHeight="1">
      <c r="A69" s="8" t="s">
        <v>80</v>
      </c>
      <c r="B69" s="63" t="s">
        <v>146</v>
      </c>
      <c r="C69" s="10" t="s">
        <v>22</v>
      </c>
      <c r="D69" s="81">
        <v>132</v>
      </c>
      <c r="E69" s="81">
        <v>260</v>
      </c>
      <c r="F69" s="81">
        <v>16</v>
      </c>
      <c r="G69" s="81">
        <v>185</v>
      </c>
      <c r="H69" s="18">
        <f t="shared" si="0"/>
        <v>593</v>
      </c>
      <c r="I69" s="24"/>
      <c r="J69" s="24"/>
      <c r="K69" s="24"/>
      <c r="M69" s="43"/>
    </row>
    <row r="70" spans="1:13" ht="15" customHeight="1">
      <c r="A70" s="8" t="s">
        <v>81</v>
      </c>
      <c r="B70" s="63" t="s">
        <v>143</v>
      </c>
      <c r="C70" s="10" t="s">
        <v>17</v>
      </c>
      <c r="D70" s="81">
        <v>41</v>
      </c>
      <c r="E70" s="81">
        <v>79</v>
      </c>
      <c r="F70" s="81">
        <v>5</v>
      </c>
      <c r="G70" s="81">
        <v>20</v>
      </c>
      <c r="H70" s="18">
        <f t="shared" si="0"/>
        <v>145</v>
      </c>
      <c r="I70" s="24"/>
      <c r="J70" s="24"/>
      <c r="K70" s="24"/>
      <c r="M70" s="43"/>
    </row>
    <row r="71" spans="1:13" ht="15" customHeight="1">
      <c r="A71" s="8" t="s">
        <v>82</v>
      </c>
      <c r="B71" s="63" t="s">
        <v>146</v>
      </c>
      <c r="C71" s="10" t="s">
        <v>22</v>
      </c>
      <c r="D71" s="81">
        <v>13</v>
      </c>
      <c r="E71" s="81">
        <v>37</v>
      </c>
      <c r="F71" s="81">
        <v>7</v>
      </c>
      <c r="G71" s="81">
        <v>17</v>
      </c>
      <c r="H71" s="18">
        <f aca="true" t="shared" si="1" ref="H71:H104">SUM(D71:G71)</f>
        <v>74</v>
      </c>
      <c r="I71" s="24"/>
      <c r="J71" s="24"/>
      <c r="K71" s="24"/>
      <c r="M71" s="43"/>
    </row>
    <row r="72" spans="1:13" ht="15" customHeight="1">
      <c r="A72" s="8" t="s">
        <v>83</v>
      </c>
      <c r="B72" s="63" t="s">
        <v>143</v>
      </c>
      <c r="C72" s="10" t="s">
        <v>26</v>
      </c>
      <c r="D72" s="81">
        <v>51</v>
      </c>
      <c r="E72" s="81">
        <v>58</v>
      </c>
      <c r="F72" s="81">
        <v>5</v>
      </c>
      <c r="G72" s="81">
        <v>20</v>
      </c>
      <c r="H72" s="18">
        <f t="shared" si="1"/>
        <v>134</v>
      </c>
      <c r="I72" s="24"/>
      <c r="J72" s="24"/>
      <c r="K72" s="24"/>
      <c r="M72" s="43"/>
    </row>
    <row r="73" spans="1:13" ht="15" customHeight="1">
      <c r="A73" s="8" t="s">
        <v>84</v>
      </c>
      <c r="B73" s="63" t="s">
        <v>145</v>
      </c>
      <c r="C73" s="10" t="s">
        <v>15</v>
      </c>
      <c r="D73" s="81">
        <v>17</v>
      </c>
      <c r="E73" s="81">
        <v>52</v>
      </c>
      <c r="F73" s="81">
        <v>2</v>
      </c>
      <c r="G73" s="81">
        <v>15</v>
      </c>
      <c r="H73" s="18">
        <f t="shared" si="1"/>
        <v>86</v>
      </c>
      <c r="I73" s="24"/>
      <c r="J73" s="24"/>
      <c r="K73" s="24"/>
      <c r="M73" s="43"/>
    </row>
    <row r="74" spans="1:13" ht="15" customHeight="1">
      <c r="A74" s="8" t="s">
        <v>85</v>
      </c>
      <c r="B74" s="63" t="s">
        <v>143</v>
      </c>
      <c r="C74" s="10" t="s">
        <v>17</v>
      </c>
      <c r="D74" s="81">
        <v>40</v>
      </c>
      <c r="E74" s="81">
        <v>103</v>
      </c>
      <c r="F74" s="81">
        <v>6</v>
      </c>
      <c r="G74" s="81">
        <v>32</v>
      </c>
      <c r="H74" s="18">
        <f t="shared" si="1"/>
        <v>181</v>
      </c>
      <c r="I74" s="24"/>
      <c r="J74" s="24"/>
      <c r="K74" s="24"/>
      <c r="M74" s="43"/>
    </row>
    <row r="75" spans="1:13" ht="15" customHeight="1">
      <c r="A75" s="8" t="s">
        <v>86</v>
      </c>
      <c r="B75" s="63" t="s">
        <v>144</v>
      </c>
      <c r="C75" s="10" t="s">
        <v>32</v>
      </c>
      <c r="D75" s="81">
        <v>134</v>
      </c>
      <c r="E75" s="81">
        <v>254</v>
      </c>
      <c r="F75" s="81">
        <v>28</v>
      </c>
      <c r="G75" s="81">
        <v>167</v>
      </c>
      <c r="H75" s="18">
        <f t="shared" si="1"/>
        <v>583</v>
      </c>
      <c r="I75" s="24"/>
      <c r="J75" s="24"/>
      <c r="K75" s="24"/>
      <c r="M75" s="43"/>
    </row>
    <row r="76" spans="1:13" ht="15" customHeight="1">
      <c r="A76" s="8" t="s">
        <v>87</v>
      </c>
      <c r="B76" s="63" t="s">
        <v>143</v>
      </c>
      <c r="C76" s="10" t="s">
        <v>26</v>
      </c>
      <c r="D76" s="81">
        <v>32</v>
      </c>
      <c r="E76" s="81">
        <v>70</v>
      </c>
      <c r="F76" s="81">
        <v>15</v>
      </c>
      <c r="G76" s="81">
        <v>46</v>
      </c>
      <c r="H76" s="18">
        <f t="shared" si="1"/>
        <v>163</v>
      </c>
      <c r="I76" s="24"/>
      <c r="J76" s="24"/>
      <c r="K76" s="24"/>
      <c r="M76" s="43"/>
    </row>
    <row r="77" spans="1:13" ht="15" customHeight="1">
      <c r="A77" s="8" t="s">
        <v>88</v>
      </c>
      <c r="B77" s="63" t="s">
        <v>143</v>
      </c>
      <c r="C77" s="10" t="s">
        <v>26</v>
      </c>
      <c r="D77" s="81">
        <v>8</v>
      </c>
      <c r="E77" s="81">
        <v>36</v>
      </c>
      <c r="F77" s="81">
        <v>2</v>
      </c>
      <c r="G77" s="81">
        <v>30</v>
      </c>
      <c r="H77" s="18">
        <f t="shared" si="1"/>
        <v>76</v>
      </c>
      <c r="I77" s="24"/>
      <c r="J77" s="24"/>
      <c r="K77" s="24"/>
      <c r="M77" s="43"/>
    </row>
    <row r="78" spans="1:13" ht="15" customHeight="1">
      <c r="A78" s="8" t="s">
        <v>89</v>
      </c>
      <c r="B78" s="63" t="s">
        <v>143</v>
      </c>
      <c r="C78" s="10" t="s">
        <v>17</v>
      </c>
      <c r="D78" s="81">
        <v>46</v>
      </c>
      <c r="E78" s="81">
        <v>111</v>
      </c>
      <c r="F78" s="81">
        <v>14</v>
      </c>
      <c r="G78" s="81">
        <v>38</v>
      </c>
      <c r="H78" s="18">
        <f t="shared" si="1"/>
        <v>209</v>
      </c>
      <c r="I78" s="24"/>
      <c r="J78" s="24"/>
      <c r="K78" s="24"/>
      <c r="M78" s="43"/>
    </row>
    <row r="79" spans="1:13" ht="15" customHeight="1">
      <c r="A79" s="8" t="s">
        <v>90</v>
      </c>
      <c r="B79" s="63" t="s">
        <v>143</v>
      </c>
      <c r="C79" s="10" t="s">
        <v>26</v>
      </c>
      <c r="D79" s="81">
        <v>17</v>
      </c>
      <c r="E79" s="81">
        <v>28</v>
      </c>
      <c r="F79" s="81">
        <v>2</v>
      </c>
      <c r="G79" s="81">
        <v>33</v>
      </c>
      <c r="H79" s="18">
        <f t="shared" si="1"/>
        <v>80</v>
      </c>
      <c r="I79" s="24"/>
      <c r="J79" s="24"/>
      <c r="K79" s="24"/>
      <c r="M79" s="43"/>
    </row>
    <row r="80" spans="1:13" ht="15" customHeight="1">
      <c r="A80" s="8" t="s">
        <v>91</v>
      </c>
      <c r="B80" s="63" t="s">
        <v>143</v>
      </c>
      <c r="C80" s="10" t="s">
        <v>26</v>
      </c>
      <c r="D80" s="81">
        <v>46</v>
      </c>
      <c r="E80" s="81">
        <v>114</v>
      </c>
      <c r="F80" s="81">
        <v>7</v>
      </c>
      <c r="G80" s="81">
        <v>47</v>
      </c>
      <c r="H80" s="18">
        <f t="shared" si="1"/>
        <v>214</v>
      </c>
      <c r="I80" s="24"/>
      <c r="J80" s="24"/>
      <c r="K80" s="24"/>
      <c r="M80" s="43"/>
    </row>
    <row r="81" spans="1:13" ht="15" customHeight="1">
      <c r="A81" s="8" t="s">
        <v>92</v>
      </c>
      <c r="B81" s="63" t="s">
        <v>146</v>
      </c>
      <c r="C81" s="10" t="s">
        <v>22</v>
      </c>
      <c r="D81" s="81">
        <v>17</v>
      </c>
      <c r="E81" s="81">
        <v>28</v>
      </c>
      <c r="F81" s="81">
        <v>8</v>
      </c>
      <c r="G81" s="81">
        <v>27</v>
      </c>
      <c r="H81" s="18">
        <f t="shared" si="1"/>
        <v>80</v>
      </c>
      <c r="I81" s="24"/>
      <c r="J81" s="24"/>
      <c r="K81" s="24"/>
      <c r="M81" s="43"/>
    </row>
    <row r="82" spans="1:13" ht="15" customHeight="1">
      <c r="A82" s="8" t="s">
        <v>93</v>
      </c>
      <c r="B82" s="63" t="s">
        <v>147</v>
      </c>
      <c r="C82" s="10" t="s">
        <v>10</v>
      </c>
      <c r="D82" s="81">
        <v>1080</v>
      </c>
      <c r="E82" s="81">
        <v>2841</v>
      </c>
      <c r="F82" s="81">
        <v>204</v>
      </c>
      <c r="G82" s="81">
        <v>1290</v>
      </c>
      <c r="H82" s="18">
        <f t="shared" si="1"/>
        <v>5415</v>
      </c>
      <c r="I82" s="24"/>
      <c r="J82" s="24"/>
      <c r="K82" s="24"/>
      <c r="M82" s="43"/>
    </row>
    <row r="83" spans="1:13" ht="15" customHeight="1">
      <c r="A83" s="8" t="s">
        <v>94</v>
      </c>
      <c r="B83" s="63" t="s">
        <v>143</v>
      </c>
      <c r="C83" s="10" t="s">
        <v>17</v>
      </c>
      <c r="D83" s="81">
        <v>290</v>
      </c>
      <c r="E83" s="81">
        <v>793</v>
      </c>
      <c r="F83" s="81">
        <v>46</v>
      </c>
      <c r="G83" s="81">
        <v>350</v>
      </c>
      <c r="H83" s="18">
        <f t="shared" si="1"/>
        <v>1479</v>
      </c>
      <c r="I83" s="24"/>
      <c r="J83" s="24"/>
      <c r="K83" s="24"/>
      <c r="M83" s="43"/>
    </row>
    <row r="84" spans="1:13" ht="15" customHeight="1">
      <c r="A84" s="8" t="s">
        <v>95</v>
      </c>
      <c r="B84" s="63" t="s">
        <v>145</v>
      </c>
      <c r="C84" s="10" t="s">
        <v>15</v>
      </c>
      <c r="D84" s="81">
        <v>26</v>
      </c>
      <c r="E84" s="81">
        <v>86</v>
      </c>
      <c r="F84" s="81">
        <v>15</v>
      </c>
      <c r="G84" s="81">
        <v>40</v>
      </c>
      <c r="H84" s="18">
        <f t="shared" si="1"/>
        <v>167</v>
      </c>
      <c r="I84" s="24"/>
      <c r="J84" s="24"/>
      <c r="K84" s="24"/>
      <c r="M84" s="43"/>
    </row>
    <row r="85" spans="1:13" ht="15" customHeight="1">
      <c r="A85" s="8" t="s">
        <v>96</v>
      </c>
      <c r="B85" s="63" t="s">
        <v>143</v>
      </c>
      <c r="C85" s="10" t="s">
        <v>10</v>
      </c>
      <c r="D85" s="81">
        <v>16</v>
      </c>
      <c r="E85" s="81">
        <v>20</v>
      </c>
      <c r="F85" s="81">
        <v>2</v>
      </c>
      <c r="G85" s="81">
        <v>13</v>
      </c>
      <c r="H85" s="18">
        <f t="shared" si="1"/>
        <v>51</v>
      </c>
      <c r="I85" s="24"/>
      <c r="J85" s="24"/>
      <c r="K85" s="24"/>
      <c r="M85" s="43"/>
    </row>
    <row r="86" spans="1:13" ht="15" customHeight="1">
      <c r="A86" s="8" t="s">
        <v>97</v>
      </c>
      <c r="B86" s="63" t="s">
        <v>143</v>
      </c>
      <c r="C86" s="10" t="s">
        <v>22</v>
      </c>
      <c r="D86" s="81">
        <v>36</v>
      </c>
      <c r="E86" s="81">
        <v>41</v>
      </c>
      <c r="F86" s="81">
        <v>11</v>
      </c>
      <c r="G86" s="81">
        <v>19</v>
      </c>
      <c r="H86" s="18">
        <f t="shared" si="1"/>
        <v>107</v>
      </c>
      <c r="I86" s="24"/>
      <c r="J86" s="24"/>
      <c r="K86" s="24"/>
      <c r="M86" s="43"/>
    </row>
    <row r="87" spans="1:13" ht="15" customHeight="1">
      <c r="A87" s="8" t="s">
        <v>98</v>
      </c>
      <c r="B87" s="63" t="s">
        <v>144</v>
      </c>
      <c r="C87" s="10" t="s">
        <v>32</v>
      </c>
      <c r="D87" s="81">
        <v>521</v>
      </c>
      <c r="E87" s="81">
        <v>1185</v>
      </c>
      <c r="F87" s="81">
        <v>158</v>
      </c>
      <c r="G87" s="81">
        <v>653</v>
      </c>
      <c r="H87" s="18">
        <f t="shared" si="1"/>
        <v>2517</v>
      </c>
      <c r="I87" s="24"/>
      <c r="J87" s="24"/>
      <c r="K87" s="24"/>
      <c r="M87" s="43"/>
    </row>
    <row r="88" spans="1:13" ht="15" customHeight="1">
      <c r="A88" s="8" t="s">
        <v>99</v>
      </c>
      <c r="B88" s="63" t="s">
        <v>143</v>
      </c>
      <c r="C88" s="10" t="s">
        <v>17</v>
      </c>
      <c r="D88" s="81">
        <v>37</v>
      </c>
      <c r="E88" s="81">
        <v>100</v>
      </c>
      <c r="F88" s="81">
        <v>19</v>
      </c>
      <c r="G88" s="81">
        <v>25</v>
      </c>
      <c r="H88" s="18">
        <f t="shared" si="1"/>
        <v>181</v>
      </c>
      <c r="I88" s="24"/>
      <c r="J88" s="24"/>
      <c r="K88" s="24"/>
      <c r="M88" s="43"/>
    </row>
    <row r="89" spans="1:13" ht="15" customHeight="1">
      <c r="A89" s="8" t="s">
        <v>100</v>
      </c>
      <c r="B89" s="63" t="s">
        <v>143</v>
      </c>
      <c r="C89" s="10" t="s">
        <v>26</v>
      </c>
      <c r="D89" s="81">
        <v>34</v>
      </c>
      <c r="E89" s="81">
        <v>98</v>
      </c>
      <c r="F89" s="81">
        <v>10</v>
      </c>
      <c r="G89" s="81">
        <v>53</v>
      </c>
      <c r="H89" s="18">
        <f t="shared" si="1"/>
        <v>195</v>
      </c>
      <c r="I89" s="24"/>
      <c r="J89" s="24"/>
      <c r="K89" s="24"/>
      <c r="M89" s="43"/>
    </row>
    <row r="90" spans="1:13" ht="15" customHeight="1">
      <c r="A90" s="8" t="s">
        <v>101</v>
      </c>
      <c r="B90" s="63" t="s">
        <v>146</v>
      </c>
      <c r="C90" s="10" t="s">
        <v>22</v>
      </c>
      <c r="D90" s="81">
        <v>119</v>
      </c>
      <c r="E90" s="81">
        <v>303</v>
      </c>
      <c r="F90" s="81">
        <v>10</v>
      </c>
      <c r="G90" s="81">
        <v>148</v>
      </c>
      <c r="H90" s="18">
        <f t="shared" si="1"/>
        <v>580</v>
      </c>
      <c r="I90" s="24"/>
      <c r="J90" s="24"/>
      <c r="K90" s="24"/>
      <c r="M90" s="43"/>
    </row>
    <row r="91" spans="1:13" ht="15" customHeight="1">
      <c r="A91" s="8" t="s">
        <v>102</v>
      </c>
      <c r="B91" s="63" t="s">
        <v>145</v>
      </c>
      <c r="C91" s="10" t="s">
        <v>19</v>
      </c>
      <c r="D91" s="81">
        <v>85</v>
      </c>
      <c r="E91" s="81">
        <v>136</v>
      </c>
      <c r="F91" s="81">
        <v>8</v>
      </c>
      <c r="G91" s="81">
        <v>64</v>
      </c>
      <c r="H91" s="18">
        <f t="shared" si="1"/>
        <v>293</v>
      </c>
      <c r="I91" s="24"/>
      <c r="J91" s="24"/>
      <c r="K91" s="24"/>
      <c r="M91" s="43"/>
    </row>
    <row r="92" spans="1:13" ht="15" customHeight="1">
      <c r="A92" s="8" t="s">
        <v>103</v>
      </c>
      <c r="B92" s="63" t="s">
        <v>143</v>
      </c>
      <c r="C92" s="10" t="s">
        <v>10</v>
      </c>
      <c r="D92" s="81">
        <v>13</v>
      </c>
      <c r="E92" s="81">
        <v>28</v>
      </c>
      <c r="F92" s="81">
        <v>2</v>
      </c>
      <c r="G92" s="81">
        <v>18</v>
      </c>
      <c r="H92" s="18">
        <f t="shared" si="1"/>
        <v>61</v>
      </c>
      <c r="I92" s="24"/>
      <c r="J92" s="24"/>
      <c r="K92" s="24"/>
      <c r="M92" s="43"/>
    </row>
    <row r="93" spans="1:13" ht="15" customHeight="1">
      <c r="A93" s="8" t="s">
        <v>104</v>
      </c>
      <c r="B93" s="63" t="s">
        <v>143</v>
      </c>
      <c r="C93" s="10" t="s">
        <v>10</v>
      </c>
      <c r="D93" s="81">
        <v>48</v>
      </c>
      <c r="E93" s="81">
        <v>114</v>
      </c>
      <c r="F93" s="81">
        <v>12</v>
      </c>
      <c r="G93" s="81">
        <v>49</v>
      </c>
      <c r="H93" s="18">
        <f t="shared" si="1"/>
        <v>223</v>
      </c>
      <c r="I93" s="24"/>
      <c r="J93" s="24"/>
      <c r="K93" s="24"/>
      <c r="M93" s="43"/>
    </row>
    <row r="94" spans="1:13" ht="15" customHeight="1">
      <c r="A94" s="8" t="s">
        <v>105</v>
      </c>
      <c r="B94" s="63" t="s">
        <v>145</v>
      </c>
      <c r="C94" s="10" t="s">
        <v>15</v>
      </c>
      <c r="D94" s="81">
        <v>12</v>
      </c>
      <c r="E94" s="81">
        <v>53</v>
      </c>
      <c r="F94" s="81">
        <v>1</v>
      </c>
      <c r="G94" s="81">
        <v>25</v>
      </c>
      <c r="H94" s="18">
        <f t="shared" si="1"/>
        <v>91</v>
      </c>
      <c r="I94" s="24"/>
      <c r="J94" s="24"/>
      <c r="K94" s="24"/>
      <c r="M94" s="43"/>
    </row>
    <row r="95" spans="1:13" ht="15" customHeight="1">
      <c r="A95" s="8" t="s">
        <v>106</v>
      </c>
      <c r="B95" s="63" t="s">
        <v>145</v>
      </c>
      <c r="C95" s="10" t="s">
        <v>15</v>
      </c>
      <c r="D95" s="81">
        <v>85</v>
      </c>
      <c r="E95" s="81">
        <v>286</v>
      </c>
      <c r="F95" s="81">
        <v>30</v>
      </c>
      <c r="G95" s="81">
        <v>151</v>
      </c>
      <c r="H95" s="18">
        <f t="shared" si="1"/>
        <v>552</v>
      </c>
      <c r="I95" s="24"/>
      <c r="J95" s="24"/>
      <c r="K95" s="24"/>
      <c r="M95" s="43"/>
    </row>
    <row r="96" spans="1:13" ht="15" customHeight="1">
      <c r="A96" s="8" t="s">
        <v>107</v>
      </c>
      <c r="B96" s="63" t="s">
        <v>147</v>
      </c>
      <c r="C96" s="10" t="s">
        <v>10</v>
      </c>
      <c r="D96" s="81">
        <v>112</v>
      </c>
      <c r="E96" s="81">
        <v>199</v>
      </c>
      <c r="F96" s="81">
        <v>20</v>
      </c>
      <c r="G96" s="81">
        <v>121</v>
      </c>
      <c r="H96" s="18">
        <f t="shared" si="1"/>
        <v>452</v>
      </c>
      <c r="I96" s="24"/>
      <c r="J96" s="24"/>
      <c r="K96" s="24"/>
      <c r="M96" s="43"/>
    </row>
    <row r="97" spans="1:13" ht="15" customHeight="1">
      <c r="A97" s="8" t="s">
        <v>108</v>
      </c>
      <c r="B97" s="63" t="s">
        <v>145</v>
      </c>
      <c r="C97" s="10" t="s">
        <v>15</v>
      </c>
      <c r="D97" s="81">
        <v>53</v>
      </c>
      <c r="E97" s="81">
        <v>131</v>
      </c>
      <c r="F97" s="81">
        <v>11</v>
      </c>
      <c r="G97" s="81">
        <v>36</v>
      </c>
      <c r="H97" s="18">
        <f t="shared" si="1"/>
        <v>231</v>
      </c>
      <c r="I97" s="24"/>
      <c r="J97" s="24"/>
      <c r="K97" s="24"/>
      <c r="M97" s="43"/>
    </row>
    <row r="98" spans="1:13" ht="15" customHeight="1">
      <c r="A98" s="8" t="s">
        <v>109</v>
      </c>
      <c r="B98" s="63" t="s">
        <v>143</v>
      </c>
      <c r="C98" s="10" t="s">
        <v>10</v>
      </c>
      <c r="D98" s="81">
        <v>16</v>
      </c>
      <c r="E98" s="81">
        <v>40</v>
      </c>
      <c r="F98" s="81">
        <v>5</v>
      </c>
      <c r="G98" s="81">
        <v>21</v>
      </c>
      <c r="H98" s="18">
        <f t="shared" si="1"/>
        <v>82</v>
      </c>
      <c r="I98" s="24"/>
      <c r="J98" s="24"/>
      <c r="K98" s="24"/>
      <c r="M98" s="43"/>
    </row>
    <row r="99" spans="1:13" ht="15" customHeight="1">
      <c r="A99" s="8" t="s">
        <v>110</v>
      </c>
      <c r="B99" s="63" t="s">
        <v>146</v>
      </c>
      <c r="C99" s="10" t="s">
        <v>22</v>
      </c>
      <c r="D99" s="81">
        <v>124</v>
      </c>
      <c r="E99" s="81">
        <v>318</v>
      </c>
      <c r="F99" s="81">
        <v>29</v>
      </c>
      <c r="G99" s="81">
        <v>170</v>
      </c>
      <c r="H99" s="18">
        <f t="shared" si="1"/>
        <v>641</v>
      </c>
      <c r="I99" s="24"/>
      <c r="J99" s="24"/>
      <c r="K99" s="24"/>
      <c r="M99" s="43"/>
    </row>
    <row r="100" spans="1:13" ht="15" customHeight="1">
      <c r="A100" s="8" t="s">
        <v>111</v>
      </c>
      <c r="B100" s="63" t="s">
        <v>146</v>
      </c>
      <c r="C100" s="10" t="s">
        <v>22</v>
      </c>
      <c r="D100" s="81">
        <v>28</v>
      </c>
      <c r="E100" s="81">
        <v>49</v>
      </c>
      <c r="F100" s="81">
        <v>6</v>
      </c>
      <c r="G100" s="81">
        <v>33</v>
      </c>
      <c r="H100" s="18">
        <f t="shared" si="1"/>
        <v>116</v>
      </c>
      <c r="I100" s="24"/>
      <c r="J100" s="24"/>
      <c r="K100" s="24"/>
      <c r="M100" s="43"/>
    </row>
    <row r="101" spans="1:13" ht="15" customHeight="1">
      <c r="A101" s="8" t="s">
        <v>112</v>
      </c>
      <c r="B101" s="63" t="s">
        <v>144</v>
      </c>
      <c r="C101" s="10" t="s">
        <v>13</v>
      </c>
      <c r="D101" s="81">
        <v>28</v>
      </c>
      <c r="E101" s="81">
        <v>40</v>
      </c>
      <c r="F101" s="81">
        <v>5</v>
      </c>
      <c r="G101" s="81">
        <v>23</v>
      </c>
      <c r="H101" s="18">
        <f t="shared" si="1"/>
        <v>96</v>
      </c>
      <c r="I101" s="24"/>
      <c r="J101" s="24"/>
      <c r="K101" s="24"/>
      <c r="M101" s="43"/>
    </row>
    <row r="102" spans="1:13" ht="15" customHeight="1">
      <c r="A102" s="8" t="s">
        <v>113</v>
      </c>
      <c r="B102" s="63" t="s">
        <v>143</v>
      </c>
      <c r="C102" s="10" t="s">
        <v>26</v>
      </c>
      <c r="D102" s="81">
        <v>393</v>
      </c>
      <c r="E102" s="81">
        <v>932</v>
      </c>
      <c r="F102" s="81">
        <v>58</v>
      </c>
      <c r="G102" s="81">
        <v>395</v>
      </c>
      <c r="H102" s="18">
        <f t="shared" si="1"/>
        <v>1778</v>
      </c>
      <c r="I102" s="24"/>
      <c r="J102" s="24"/>
      <c r="K102" s="24"/>
      <c r="M102" s="43"/>
    </row>
    <row r="103" spans="1:13" ht="15" customHeight="1">
      <c r="A103" s="8" t="s">
        <v>114</v>
      </c>
      <c r="B103" s="63" t="s">
        <v>146</v>
      </c>
      <c r="C103" s="10" t="s">
        <v>22</v>
      </c>
      <c r="D103" s="81">
        <v>23</v>
      </c>
      <c r="E103" s="81">
        <v>34</v>
      </c>
      <c r="F103" s="81">
        <v>3</v>
      </c>
      <c r="G103" s="81">
        <v>29</v>
      </c>
      <c r="H103" s="18">
        <f t="shared" si="1"/>
        <v>89</v>
      </c>
      <c r="I103" s="24"/>
      <c r="J103" s="24"/>
      <c r="K103" s="24"/>
      <c r="M103" s="43"/>
    </row>
    <row r="104" spans="1:13" ht="15" customHeight="1">
      <c r="A104" s="8" t="s">
        <v>115</v>
      </c>
      <c r="B104" s="63" t="s">
        <v>146</v>
      </c>
      <c r="C104" s="10" t="s">
        <v>22</v>
      </c>
      <c r="D104" s="81">
        <v>30</v>
      </c>
      <c r="E104" s="81">
        <v>83</v>
      </c>
      <c r="F104" s="81">
        <v>16</v>
      </c>
      <c r="G104" s="81">
        <v>30</v>
      </c>
      <c r="H104" s="18">
        <f t="shared" si="1"/>
        <v>159</v>
      </c>
      <c r="I104" s="24"/>
      <c r="J104" s="24"/>
      <c r="K104" s="24"/>
      <c r="M104" s="43"/>
    </row>
    <row r="105" spans="1:11" ht="12.75">
      <c r="A105" s="3"/>
      <c r="B105" s="3"/>
      <c r="C105" s="3"/>
      <c r="D105" s="3"/>
      <c r="E105" s="11"/>
      <c r="F105" s="11"/>
      <c r="G105" s="11"/>
      <c r="H105" s="4"/>
      <c r="I105" s="24"/>
      <c r="J105" s="24"/>
      <c r="K105" s="24"/>
    </row>
    <row r="106" spans="1:11" ht="12.75">
      <c r="A106" s="12" t="s">
        <v>126</v>
      </c>
      <c r="B106" s="3"/>
      <c r="C106" s="3"/>
      <c r="D106" s="3"/>
      <c r="E106" s="12" t="s">
        <v>127</v>
      </c>
      <c r="F106" s="3"/>
      <c r="G106" s="3"/>
      <c r="H106" s="3"/>
      <c r="I106" s="24"/>
      <c r="J106" s="24"/>
      <c r="K106" s="24"/>
    </row>
    <row r="107" spans="1:11" ht="14.25">
      <c r="A107" s="3"/>
      <c r="B107" s="3"/>
      <c r="C107" s="3"/>
      <c r="D107" s="3"/>
      <c r="E107" s="88" t="s">
        <v>150</v>
      </c>
      <c r="F107" s="3"/>
      <c r="G107" s="3"/>
      <c r="H107" s="3"/>
      <c r="I107" s="24"/>
      <c r="J107" s="24"/>
      <c r="K107" s="24"/>
    </row>
    <row r="108" spans="1:11" ht="14.25">
      <c r="A108" s="3" t="s">
        <v>135</v>
      </c>
      <c r="B108" s="3"/>
      <c r="C108" s="3"/>
      <c r="D108" s="3"/>
      <c r="E108" s="48" t="s">
        <v>149</v>
      </c>
      <c r="F108" s="3"/>
      <c r="G108" s="3"/>
      <c r="H108" s="3" t="s">
        <v>130</v>
      </c>
      <c r="I108" s="24"/>
      <c r="J108" s="24"/>
      <c r="K108" s="24"/>
    </row>
    <row r="109" spans="1:11" ht="12.75">
      <c r="A109" s="3" t="s">
        <v>138</v>
      </c>
      <c r="B109" s="3"/>
      <c r="C109" s="3"/>
      <c r="D109" s="3"/>
      <c r="E109" s="45" t="s">
        <v>151</v>
      </c>
      <c r="F109" s="24"/>
      <c r="G109" s="3"/>
      <c r="H109" s="3"/>
      <c r="I109" s="24"/>
      <c r="J109" s="24"/>
      <c r="K109" s="24"/>
    </row>
  </sheetData>
  <sheetProtection/>
  <mergeCells count="1">
    <mergeCell ref="A2:H2"/>
  </mergeCells>
  <hyperlinks>
    <hyperlink ref="E109" r:id="rId1" display="kkoncha@dhs.state.ia.us"/>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H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13" sqref="H113"/>
    </sheetView>
  </sheetViews>
  <sheetFormatPr defaultColWidth="9.140625" defaultRowHeight="12.75"/>
  <cols>
    <col min="1" max="1" width="15.7109375" style="0" customWidth="1"/>
    <col min="2" max="2" width="15.57421875" style="0" customWidth="1"/>
    <col min="3" max="3" width="16.00390625" style="0" customWidth="1"/>
    <col min="4" max="4" width="13.00390625" style="24" customWidth="1"/>
    <col min="5" max="5" width="15.57421875" style="0" customWidth="1"/>
    <col min="6" max="6" width="12.28125" style="0" customWidth="1"/>
    <col min="7" max="7" width="12.7109375" style="0" customWidth="1"/>
    <col min="8" max="8" width="10.28125" style="0" customWidth="1"/>
  </cols>
  <sheetData>
    <row r="1" spans="1:8" ht="15" customHeight="1">
      <c r="A1" s="25"/>
      <c r="B1" s="3"/>
      <c r="C1" s="3"/>
      <c r="D1" s="3"/>
      <c r="E1" s="3"/>
      <c r="F1" s="3"/>
      <c r="G1" s="3"/>
      <c r="H1" s="3"/>
    </row>
    <row r="2" spans="1:8" ht="15" customHeight="1">
      <c r="A2" s="92" t="s">
        <v>140</v>
      </c>
      <c r="B2" s="92"/>
      <c r="C2" s="92"/>
      <c r="D2" s="92"/>
      <c r="E2" s="92"/>
      <c r="F2" s="92"/>
      <c r="G2" s="92"/>
      <c r="H2" s="92"/>
    </row>
    <row r="3" spans="1:8" ht="15" customHeight="1">
      <c r="A3" s="1"/>
      <c r="B3" s="1"/>
      <c r="C3" s="5" t="s">
        <v>4</v>
      </c>
      <c r="D3" s="6">
        <f>SUBTOTAL(9,D6:D104)</f>
        <v>11139</v>
      </c>
      <c r="E3" s="6">
        <f>SUBTOTAL(9,E6:E104)</f>
        <v>29412</v>
      </c>
      <c r="F3" s="6">
        <f>SUBTOTAL(9,F6:F104)</f>
        <v>2096</v>
      </c>
      <c r="G3" s="6">
        <f>SUBTOTAL(9,G6:G104)</f>
        <v>10326</v>
      </c>
      <c r="H3" s="6">
        <f>SUBTOTAL(9,H6:H104)</f>
        <v>52973</v>
      </c>
    </row>
    <row r="4" spans="1:8" ht="15" customHeight="1">
      <c r="A4" s="1"/>
      <c r="B4" s="1"/>
      <c r="C4" s="1"/>
      <c r="D4" s="1"/>
      <c r="E4" s="13"/>
      <c r="F4" s="14"/>
      <c r="G4" s="14"/>
      <c r="H4" s="14"/>
    </row>
    <row r="5" spans="1:8" ht="27.75" customHeight="1">
      <c r="A5" s="15" t="s">
        <v>5</v>
      </c>
      <c r="B5" s="16" t="s">
        <v>6</v>
      </c>
      <c r="C5" s="16" t="s">
        <v>7</v>
      </c>
      <c r="D5" s="16" t="s">
        <v>128</v>
      </c>
      <c r="E5" s="16" t="s">
        <v>134</v>
      </c>
      <c r="F5" s="16" t="s">
        <v>2</v>
      </c>
      <c r="G5" s="16" t="s">
        <v>3</v>
      </c>
      <c r="H5" s="17" t="s">
        <v>8</v>
      </c>
    </row>
    <row r="6" spans="1:8" ht="15" customHeight="1">
      <c r="A6" s="8" t="s">
        <v>9</v>
      </c>
      <c r="B6" s="63" t="s">
        <v>143</v>
      </c>
      <c r="C6" s="9" t="s">
        <v>10</v>
      </c>
      <c r="D6" s="80">
        <v>17</v>
      </c>
      <c r="E6" s="80">
        <v>68</v>
      </c>
      <c r="F6" s="80">
        <v>0</v>
      </c>
      <c r="G6" s="80">
        <v>39</v>
      </c>
      <c r="H6" s="46">
        <f>SUM(D6:G6)</f>
        <v>124</v>
      </c>
    </row>
    <row r="7" spans="1:8" ht="15" customHeight="1">
      <c r="A7" s="8" t="s">
        <v>11</v>
      </c>
      <c r="B7" s="63" t="s">
        <v>143</v>
      </c>
      <c r="C7" s="9" t="s">
        <v>10</v>
      </c>
      <c r="D7" s="80">
        <v>11</v>
      </c>
      <c r="E7" s="80">
        <v>45</v>
      </c>
      <c r="F7" s="80">
        <v>0</v>
      </c>
      <c r="G7" s="80">
        <v>8</v>
      </c>
      <c r="H7" s="46">
        <f aca="true" t="shared" si="0" ref="H7:H70">SUM(D7:G7)</f>
        <v>64</v>
      </c>
    </row>
    <row r="8" spans="1:8" ht="15" customHeight="1">
      <c r="A8" s="8" t="s">
        <v>12</v>
      </c>
      <c r="B8" s="63" t="s">
        <v>144</v>
      </c>
      <c r="C8" s="9" t="s">
        <v>13</v>
      </c>
      <c r="D8" s="80">
        <v>33</v>
      </c>
      <c r="E8" s="80">
        <v>95</v>
      </c>
      <c r="F8" s="80">
        <v>9</v>
      </c>
      <c r="G8" s="80">
        <v>31</v>
      </c>
      <c r="H8" s="46">
        <f t="shared" si="0"/>
        <v>168</v>
      </c>
    </row>
    <row r="9" spans="1:8" ht="15" customHeight="1">
      <c r="A9" s="8" t="s">
        <v>14</v>
      </c>
      <c r="B9" s="63" t="s">
        <v>145</v>
      </c>
      <c r="C9" s="9" t="s">
        <v>15</v>
      </c>
      <c r="D9" s="80">
        <v>44</v>
      </c>
      <c r="E9" s="80">
        <v>121</v>
      </c>
      <c r="F9" s="80">
        <v>7</v>
      </c>
      <c r="G9" s="80">
        <v>24</v>
      </c>
      <c r="H9" s="46">
        <f t="shared" si="0"/>
        <v>196</v>
      </c>
    </row>
    <row r="10" spans="1:8" ht="15" customHeight="1">
      <c r="A10" s="8" t="s">
        <v>16</v>
      </c>
      <c r="B10" s="63" t="s">
        <v>143</v>
      </c>
      <c r="C10" s="9" t="s">
        <v>17</v>
      </c>
      <c r="D10" s="80">
        <v>27</v>
      </c>
      <c r="E10" s="80">
        <v>96</v>
      </c>
      <c r="F10" s="80">
        <v>2</v>
      </c>
      <c r="G10" s="80">
        <v>56</v>
      </c>
      <c r="H10" s="46">
        <f t="shared" si="0"/>
        <v>181</v>
      </c>
    </row>
    <row r="11" spans="1:8" ht="15" customHeight="1">
      <c r="A11" s="8" t="s">
        <v>18</v>
      </c>
      <c r="B11" s="63" t="s">
        <v>145</v>
      </c>
      <c r="C11" s="9" t="s">
        <v>19</v>
      </c>
      <c r="D11" s="80">
        <v>65</v>
      </c>
      <c r="E11" s="80">
        <v>214</v>
      </c>
      <c r="F11" s="80">
        <v>20</v>
      </c>
      <c r="G11" s="80">
        <v>74</v>
      </c>
      <c r="H11" s="46">
        <f t="shared" si="0"/>
        <v>373</v>
      </c>
    </row>
    <row r="12" spans="1:8" ht="15" customHeight="1">
      <c r="A12" s="8" t="s">
        <v>20</v>
      </c>
      <c r="B12" s="63" t="s">
        <v>146</v>
      </c>
      <c r="C12" s="9" t="s">
        <v>13</v>
      </c>
      <c r="D12" s="80">
        <v>517</v>
      </c>
      <c r="E12" s="80">
        <v>1436</v>
      </c>
      <c r="F12" s="80">
        <v>61</v>
      </c>
      <c r="G12" s="80">
        <v>317</v>
      </c>
      <c r="H12" s="46">
        <f t="shared" si="0"/>
        <v>2331</v>
      </c>
    </row>
    <row r="13" spans="1:8" ht="15" customHeight="1">
      <c r="A13" s="8" t="s">
        <v>21</v>
      </c>
      <c r="B13" s="63" t="s">
        <v>146</v>
      </c>
      <c r="C13" s="9" t="s">
        <v>22</v>
      </c>
      <c r="D13" s="80">
        <v>72</v>
      </c>
      <c r="E13" s="80">
        <v>195</v>
      </c>
      <c r="F13" s="80">
        <v>11</v>
      </c>
      <c r="G13" s="80">
        <v>55</v>
      </c>
      <c r="H13" s="46">
        <f t="shared" si="0"/>
        <v>333</v>
      </c>
    </row>
    <row r="14" spans="1:8" ht="15" customHeight="1">
      <c r="A14" s="8" t="s">
        <v>23</v>
      </c>
      <c r="B14" s="63" t="s">
        <v>146</v>
      </c>
      <c r="C14" s="9" t="s">
        <v>22</v>
      </c>
      <c r="D14" s="80">
        <v>69</v>
      </c>
      <c r="E14" s="80">
        <v>158</v>
      </c>
      <c r="F14" s="80">
        <v>6</v>
      </c>
      <c r="G14" s="80">
        <v>42</v>
      </c>
      <c r="H14" s="46">
        <f t="shared" si="0"/>
        <v>275</v>
      </c>
    </row>
    <row r="15" spans="1:8" ht="15" customHeight="1">
      <c r="A15" s="8" t="s">
        <v>24</v>
      </c>
      <c r="B15" s="63" t="s">
        <v>144</v>
      </c>
      <c r="C15" s="9" t="s">
        <v>13</v>
      </c>
      <c r="D15" s="80">
        <v>56</v>
      </c>
      <c r="E15" s="80">
        <v>171</v>
      </c>
      <c r="F15" s="80">
        <v>11</v>
      </c>
      <c r="G15" s="80">
        <v>60</v>
      </c>
      <c r="H15" s="46">
        <f t="shared" si="0"/>
        <v>298</v>
      </c>
    </row>
    <row r="16" spans="1:8" ht="15" customHeight="1">
      <c r="A16" s="8" t="s">
        <v>25</v>
      </c>
      <c r="B16" s="63" t="s">
        <v>143</v>
      </c>
      <c r="C16" s="9" t="s">
        <v>26</v>
      </c>
      <c r="D16" s="80">
        <v>110</v>
      </c>
      <c r="E16" s="80">
        <v>153</v>
      </c>
      <c r="F16" s="80">
        <v>20</v>
      </c>
      <c r="G16" s="80">
        <v>121</v>
      </c>
      <c r="H16" s="46">
        <f t="shared" si="0"/>
        <v>404</v>
      </c>
    </row>
    <row r="17" spans="1:8" ht="15" customHeight="1">
      <c r="A17" s="8" t="s">
        <v>27</v>
      </c>
      <c r="B17" s="63" t="s">
        <v>146</v>
      </c>
      <c r="C17" s="9" t="s">
        <v>22</v>
      </c>
      <c r="D17" s="80">
        <v>66</v>
      </c>
      <c r="E17" s="80">
        <v>111</v>
      </c>
      <c r="F17" s="80">
        <v>9</v>
      </c>
      <c r="G17" s="80">
        <v>32</v>
      </c>
      <c r="H17" s="46">
        <f t="shared" si="0"/>
        <v>218</v>
      </c>
    </row>
    <row r="18" spans="1:8" ht="15" customHeight="1">
      <c r="A18" s="8" t="s">
        <v>28</v>
      </c>
      <c r="B18" s="63" t="s">
        <v>146</v>
      </c>
      <c r="C18" s="9" t="s">
        <v>22</v>
      </c>
      <c r="D18" s="80">
        <v>72</v>
      </c>
      <c r="E18" s="80">
        <v>123</v>
      </c>
      <c r="F18" s="80">
        <v>14</v>
      </c>
      <c r="G18" s="80">
        <v>50</v>
      </c>
      <c r="H18" s="46">
        <f t="shared" si="0"/>
        <v>259</v>
      </c>
    </row>
    <row r="19" spans="1:8" ht="15" customHeight="1">
      <c r="A19" s="8" t="s">
        <v>29</v>
      </c>
      <c r="B19" s="63" t="s">
        <v>143</v>
      </c>
      <c r="C19" s="9" t="s">
        <v>22</v>
      </c>
      <c r="D19" s="80">
        <v>78</v>
      </c>
      <c r="E19" s="80">
        <v>180</v>
      </c>
      <c r="F19" s="80">
        <v>33</v>
      </c>
      <c r="G19" s="80">
        <v>59</v>
      </c>
      <c r="H19" s="46">
        <f t="shared" si="0"/>
        <v>350</v>
      </c>
    </row>
    <row r="20" spans="1:8" ht="15" customHeight="1">
      <c r="A20" s="8" t="s">
        <v>30</v>
      </c>
      <c r="B20" s="63" t="s">
        <v>143</v>
      </c>
      <c r="C20" s="9" t="s">
        <v>17</v>
      </c>
      <c r="D20" s="80">
        <v>108</v>
      </c>
      <c r="E20" s="80">
        <v>183</v>
      </c>
      <c r="F20" s="80">
        <v>10</v>
      </c>
      <c r="G20" s="80">
        <v>45</v>
      </c>
      <c r="H20" s="46">
        <f t="shared" si="0"/>
        <v>346</v>
      </c>
    </row>
    <row r="21" spans="1:8" ht="15" customHeight="1">
      <c r="A21" s="8" t="s">
        <v>31</v>
      </c>
      <c r="B21" s="63" t="s">
        <v>144</v>
      </c>
      <c r="C21" s="9" t="s">
        <v>32</v>
      </c>
      <c r="D21" s="80">
        <v>69</v>
      </c>
      <c r="E21" s="80">
        <v>182</v>
      </c>
      <c r="F21" s="80">
        <v>10</v>
      </c>
      <c r="G21" s="80">
        <v>37</v>
      </c>
      <c r="H21" s="46">
        <f t="shared" si="0"/>
        <v>298</v>
      </c>
    </row>
    <row r="22" spans="1:8" ht="15" customHeight="1">
      <c r="A22" s="8" t="s">
        <v>33</v>
      </c>
      <c r="B22" s="63" t="s">
        <v>146</v>
      </c>
      <c r="C22" s="9" t="s">
        <v>22</v>
      </c>
      <c r="D22" s="80">
        <v>200</v>
      </c>
      <c r="E22" s="80">
        <v>396</v>
      </c>
      <c r="F22" s="80">
        <v>54</v>
      </c>
      <c r="G22" s="80">
        <v>146</v>
      </c>
      <c r="H22" s="46">
        <f t="shared" si="0"/>
        <v>796</v>
      </c>
    </row>
    <row r="23" spans="1:8" ht="15" customHeight="1">
      <c r="A23" s="8" t="s">
        <v>34</v>
      </c>
      <c r="B23" s="63" t="s">
        <v>143</v>
      </c>
      <c r="C23" s="9" t="s">
        <v>26</v>
      </c>
      <c r="D23" s="80">
        <v>39</v>
      </c>
      <c r="E23" s="80">
        <v>77</v>
      </c>
      <c r="F23" s="80">
        <v>1</v>
      </c>
      <c r="G23" s="80">
        <v>37</v>
      </c>
      <c r="H23" s="46">
        <f t="shared" si="0"/>
        <v>154</v>
      </c>
    </row>
    <row r="24" spans="1:8" ht="15" customHeight="1">
      <c r="A24" s="8" t="s">
        <v>35</v>
      </c>
      <c r="B24" s="63" t="s">
        <v>146</v>
      </c>
      <c r="C24" s="9" t="s">
        <v>13</v>
      </c>
      <c r="D24" s="80">
        <v>43</v>
      </c>
      <c r="E24" s="80">
        <v>50</v>
      </c>
      <c r="F24" s="80">
        <v>7</v>
      </c>
      <c r="G24" s="80">
        <v>25</v>
      </c>
      <c r="H24" s="46">
        <f t="shared" si="0"/>
        <v>125</v>
      </c>
    </row>
    <row r="25" spans="1:8" ht="15" customHeight="1">
      <c r="A25" s="8" t="s">
        <v>36</v>
      </c>
      <c r="B25" s="63" t="s">
        <v>143</v>
      </c>
      <c r="C25" s="9" t="s">
        <v>10</v>
      </c>
      <c r="D25" s="80">
        <v>43</v>
      </c>
      <c r="E25" s="80">
        <v>97</v>
      </c>
      <c r="F25" s="80">
        <v>1</v>
      </c>
      <c r="G25" s="80">
        <v>42</v>
      </c>
      <c r="H25" s="46">
        <f t="shared" si="0"/>
        <v>183</v>
      </c>
    </row>
    <row r="26" spans="1:8" ht="15" customHeight="1">
      <c r="A26" s="8" t="s">
        <v>37</v>
      </c>
      <c r="B26" s="63" t="s">
        <v>143</v>
      </c>
      <c r="C26" s="9" t="s">
        <v>26</v>
      </c>
      <c r="D26" s="80">
        <v>92</v>
      </c>
      <c r="E26" s="80">
        <v>176</v>
      </c>
      <c r="F26" s="80">
        <v>10</v>
      </c>
      <c r="G26" s="80">
        <v>56</v>
      </c>
      <c r="H26" s="46">
        <f t="shared" si="0"/>
        <v>334</v>
      </c>
    </row>
    <row r="27" spans="1:8" ht="15" customHeight="1">
      <c r="A27" s="8" t="s">
        <v>38</v>
      </c>
      <c r="B27" s="63" t="s">
        <v>144</v>
      </c>
      <c r="C27" s="9" t="s">
        <v>13</v>
      </c>
      <c r="D27" s="80">
        <v>59</v>
      </c>
      <c r="E27" s="80">
        <v>101</v>
      </c>
      <c r="F27" s="80">
        <v>9</v>
      </c>
      <c r="G27" s="80">
        <v>36</v>
      </c>
      <c r="H27" s="46">
        <f t="shared" si="0"/>
        <v>205</v>
      </c>
    </row>
    <row r="28" spans="1:8" ht="15" customHeight="1">
      <c r="A28" s="8" t="s">
        <v>39</v>
      </c>
      <c r="B28" s="63" t="s">
        <v>144</v>
      </c>
      <c r="C28" s="9" t="s">
        <v>32</v>
      </c>
      <c r="D28" s="80">
        <v>272</v>
      </c>
      <c r="E28" s="80">
        <v>591</v>
      </c>
      <c r="F28" s="80">
        <v>61</v>
      </c>
      <c r="G28" s="80">
        <v>185</v>
      </c>
      <c r="H28" s="46">
        <f t="shared" si="0"/>
        <v>1109</v>
      </c>
    </row>
    <row r="29" spans="1:8" ht="15" customHeight="1">
      <c r="A29" s="8" t="s">
        <v>40</v>
      </c>
      <c r="B29" s="63" t="s">
        <v>143</v>
      </c>
      <c r="C29" s="9" t="s">
        <v>26</v>
      </c>
      <c r="D29" s="80">
        <v>51</v>
      </c>
      <c r="E29" s="80">
        <v>91</v>
      </c>
      <c r="F29" s="80">
        <v>18</v>
      </c>
      <c r="G29" s="80">
        <v>31</v>
      </c>
      <c r="H29" s="46">
        <f t="shared" si="0"/>
        <v>191</v>
      </c>
    </row>
    <row r="30" spans="1:8" ht="15" customHeight="1">
      <c r="A30" s="8" t="s">
        <v>41</v>
      </c>
      <c r="B30" s="63" t="s">
        <v>146</v>
      </c>
      <c r="C30" s="9" t="s">
        <v>10</v>
      </c>
      <c r="D30" s="80">
        <v>178</v>
      </c>
      <c r="E30" s="80">
        <v>497</v>
      </c>
      <c r="F30" s="80">
        <v>29</v>
      </c>
      <c r="G30" s="80">
        <v>183</v>
      </c>
      <c r="H30" s="46">
        <f t="shared" si="0"/>
        <v>887</v>
      </c>
    </row>
    <row r="31" spans="1:8" ht="15" customHeight="1">
      <c r="A31" s="8" t="s">
        <v>42</v>
      </c>
      <c r="B31" s="63" t="s">
        <v>145</v>
      </c>
      <c r="C31" s="9" t="s">
        <v>15</v>
      </c>
      <c r="D31" s="80">
        <v>14</v>
      </c>
      <c r="E31" s="80">
        <v>75</v>
      </c>
      <c r="F31" s="80">
        <v>1</v>
      </c>
      <c r="G31" s="80">
        <v>9</v>
      </c>
      <c r="H31" s="46">
        <f t="shared" si="0"/>
        <v>99</v>
      </c>
    </row>
    <row r="32" spans="1:8" ht="15" customHeight="1">
      <c r="A32" s="8" t="s">
        <v>43</v>
      </c>
      <c r="B32" s="63" t="s">
        <v>143</v>
      </c>
      <c r="C32" s="9" t="s">
        <v>10</v>
      </c>
      <c r="D32" s="80">
        <v>38</v>
      </c>
      <c r="E32" s="80">
        <v>76</v>
      </c>
      <c r="F32" s="80">
        <v>1</v>
      </c>
      <c r="G32" s="80">
        <v>32</v>
      </c>
      <c r="H32" s="46">
        <f t="shared" si="0"/>
        <v>147</v>
      </c>
    </row>
    <row r="33" spans="1:8" ht="15" customHeight="1">
      <c r="A33" s="8" t="s">
        <v>44</v>
      </c>
      <c r="B33" s="63" t="s">
        <v>144</v>
      </c>
      <c r="C33" s="9" t="s">
        <v>13</v>
      </c>
      <c r="D33" s="80">
        <v>30</v>
      </c>
      <c r="E33" s="80">
        <v>95</v>
      </c>
      <c r="F33" s="80">
        <v>3</v>
      </c>
      <c r="G33" s="80">
        <v>12</v>
      </c>
      <c r="H33" s="46">
        <f t="shared" si="0"/>
        <v>140</v>
      </c>
    </row>
    <row r="34" spans="1:8" ht="15" customHeight="1">
      <c r="A34" s="8" t="s">
        <v>45</v>
      </c>
      <c r="B34" s="63" t="s">
        <v>144</v>
      </c>
      <c r="C34" s="9" t="s">
        <v>15</v>
      </c>
      <c r="D34" s="80">
        <v>139</v>
      </c>
      <c r="E34" s="80">
        <v>530</v>
      </c>
      <c r="F34" s="80">
        <v>58</v>
      </c>
      <c r="G34" s="80">
        <v>225</v>
      </c>
      <c r="H34" s="46">
        <f t="shared" si="0"/>
        <v>952</v>
      </c>
    </row>
    <row r="35" spans="1:8" ht="15" customHeight="1">
      <c r="A35" s="8" t="s">
        <v>46</v>
      </c>
      <c r="B35" s="63" t="s">
        <v>143</v>
      </c>
      <c r="C35" s="9" t="s">
        <v>26</v>
      </c>
      <c r="D35" s="80">
        <v>50</v>
      </c>
      <c r="E35" s="80">
        <v>73</v>
      </c>
      <c r="F35" s="80">
        <v>6</v>
      </c>
      <c r="G35" s="80">
        <v>61</v>
      </c>
      <c r="H35" s="46">
        <f t="shared" si="0"/>
        <v>190</v>
      </c>
    </row>
    <row r="36" spans="1:8" ht="15" customHeight="1">
      <c r="A36" s="8" t="s">
        <v>47</v>
      </c>
      <c r="B36" s="63" t="s">
        <v>144</v>
      </c>
      <c r="C36" s="9" t="s">
        <v>13</v>
      </c>
      <c r="D36" s="80">
        <v>283</v>
      </c>
      <c r="E36" s="80">
        <v>957</v>
      </c>
      <c r="F36" s="80">
        <v>83</v>
      </c>
      <c r="G36" s="80">
        <v>405</v>
      </c>
      <c r="H36" s="46">
        <f t="shared" si="0"/>
        <v>1728</v>
      </c>
    </row>
    <row r="37" spans="1:8" ht="15" customHeight="1">
      <c r="A37" s="8" t="s">
        <v>48</v>
      </c>
      <c r="B37" s="63" t="s">
        <v>143</v>
      </c>
      <c r="C37" s="9" t="s">
        <v>26</v>
      </c>
      <c r="D37" s="80">
        <v>38</v>
      </c>
      <c r="E37" s="80">
        <v>62</v>
      </c>
      <c r="F37" s="80">
        <v>11</v>
      </c>
      <c r="G37" s="80">
        <v>64</v>
      </c>
      <c r="H37" s="46">
        <f t="shared" si="0"/>
        <v>175</v>
      </c>
    </row>
    <row r="38" spans="1:8" ht="15" customHeight="1">
      <c r="A38" s="8" t="s">
        <v>49</v>
      </c>
      <c r="B38" s="63" t="s">
        <v>144</v>
      </c>
      <c r="C38" s="9" t="s">
        <v>13</v>
      </c>
      <c r="D38" s="80">
        <v>43</v>
      </c>
      <c r="E38" s="80">
        <v>194</v>
      </c>
      <c r="F38" s="80">
        <v>12</v>
      </c>
      <c r="G38" s="80">
        <v>89</v>
      </c>
      <c r="H38" s="46">
        <f t="shared" si="0"/>
        <v>338</v>
      </c>
    </row>
    <row r="39" spans="1:8" ht="15" customHeight="1">
      <c r="A39" s="8" t="s">
        <v>50</v>
      </c>
      <c r="B39" s="63" t="s">
        <v>146</v>
      </c>
      <c r="C39" s="9" t="s">
        <v>22</v>
      </c>
      <c r="D39" s="80">
        <v>84</v>
      </c>
      <c r="E39" s="80">
        <v>137</v>
      </c>
      <c r="F39" s="80">
        <v>20</v>
      </c>
      <c r="G39" s="80">
        <v>101</v>
      </c>
      <c r="H39" s="46">
        <f t="shared" si="0"/>
        <v>342</v>
      </c>
    </row>
    <row r="40" spans="1:8" ht="15" customHeight="1">
      <c r="A40" s="8" t="s">
        <v>51</v>
      </c>
      <c r="B40" s="63" t="s">
        <v>146</v>
      </c>
      <c r="C40" s="9" t="s">
        <v>22</v>
      </c>
      <c r="D40" s="80">
        <v>62</v>
      </c>
      <c r="E40" s="80">
        <v>88</v>
      </c>
      <c r="F40" s="80">
        <v>16</v>
      </c>
      <c r="G40" s="80">
        <v>28</v>
      </c>
      <c r="H40" s="46">
        <f t="shared" si="0"/>
        <v>194</v>
      </c>
    </row>
    <row r="41" spans="1:8" ht="15" customHeight="1">
      <c r="A41" s="8" t="s">
        <v>52</v>
      </c>
      <c r="B41" s="63" t="s">
        <v>143</v>
      </c>
      <c r="C41" s="9" t="s">
        <v>17</v>
      </c>
      <c r="D41" s="80">
        <v>38</v>
      </c>
      <c r="E41" s="80">
        <v>61</v>
      </c>
      <c r="F41" s="80">
        <v>5</v>
      </c>
      <c r="G41" s="80">
        <v>20</v>
      </c>
      <c r="H41" s="46">
        <f t="shared" si="0"/>
        <v>124</v>
      </c>
    </row>
    <row r="42" spans="1:8" ht="15" customHeight="1">
      <c r="A42" s="8" t="s">
        <v>53</v>
      </c>
      <c r="B42" s="63" t="s">
        <v>143</v>
      </c>
      <c r="C42" s="9" t="s">
        <v>22</v>
      </c>
      <c r="D42" s="80">
        <v>54</v>
      </c>
      <c r="E42" s="80">
        <v>122</v>
      </c>
      <c r="F42" s="80">
        <v>8</v>
      </c>
      <c r="G42" s="80">
        <v>46</v>
      </c>
      <c r="H42" s="46">
        <f t="shared" si="0"/>
        <v>230</v>
      </c>
    </row>
    <row r="43" spans="1:8" ht="15" customHeight="1">
      <c r="A43" s="8" t="s">
        <v>54</v>
      </c>
      <c r="B43" s="63" t="s">
        <v>146</v>
      </c>
      <c r="C43" s="9" t="s">
        <v>13</v>
      </c>
      <c r="D43" s="80">
        <v>24</v>
      </c>
      <c r="E43" s="80">
        <v>86</v>
      </c>
      <c r="F43" s="80">
        <v>3</v>
      </c>
      <c r="G43" s="80">
        <v>26</v>
      </c>
      <c r="H43" s="46">
        <f t="shared" si="0"/>
        <v>139</v>
      </c>
    </row>
    <row r="44" spans="1:8" ht="15" customHeight="1">
      <c r="A44" s="8" t="s">
        <v>55</v>
      </c>
      <c r="B44" s="63" t="s">
        <v>143</v>
      </c>
      <c r="C44" s="9" t="s">
        <v>10</v>
      </c>
      <c r="D44" s="80">
        <v>35</v>
      </c>
      <c r="E44" s="80">
        <v>90</v>
      </c>
      <c r="F44" s="80">
        <v>20</v>
      </c>
      <c r="G44" s="80">
        <v>30</v>
      </c>
      <c r="H44" s="46">
        <f t="shared" si="0"/>
        <v>175</v>
      </c>
    </row>
    <row r="45" spans="1:8" ht="15" customHeight="1">
      <c r="A45" s="8" t="s">
        <v>56</v>
      </c>
      <c r="B45" s="63" t="s">
        <v>146</v>
      </c>
      <c r="C45" s="9" t="s">
        <v>22</v>
      </c>
      <c r="D45" s="80">
        <v>75</v>
      </c>
      <c r="E45" s="80">
        <v>117</v>
      </c>
      <c r="F45" s="80">
        <v>13</v>
      </c>
      <c r="G45" s="80">
        <v>32</v>
      </c>
      <c r="H45" s="46">
        <f t="shared" si="0"/>
        <v>237</v>
      </c>
    </row>
    <row r="46" spans="1:8" ht="15" customHeight="1">
      <c r="A46" s="8" t="s">
        <v>57</v>
      </c>
      <c r="B46" s="63" t="s">
        <v>146</v>
      </c>
      <c r="C46" s="9" t="s">
        <v>22</v>
      </c>
      <c r="D46" s="80">
        <v>36</v>
      </c>
      <c r="E46" s="80">
        <v>74</v>
      </c>
      <c r="F46" s="80">
        <v>2</v>
      </c>
      <c r="G46" s="80">
        <v>12</v>
      </c>
      <c r="H46" s="46">
        <f t="shared" si="0"/>
        <v>124</v>
      </c>
    </row>
    <row r="47" spans="1:8" ht="15" customHeight="1">
      <c r="A47" s="8" t="s">
        <v>58</v>
      </c>
      <c r="B47" s="63" t="s">
        <v>146</v>
      </c>
      <c r="C47" s="9" t="s">
        <v>22</v>
      </c>
      <c r="D47" s="80">
        <v>70</v>
      </c>
      <c r="E47" s="80">
        <v>273</v>
      </c>
      <c r="F47" s="80">
        <v>12</v>
      </c>
      <c r="G47" s="80">
        <v>79</v>
      </c>
      <c r="H47" s="46">
        <f t="shared" si="0"/>
        <v>434</v>
      </c>
    </row>
    <row r="48" spans="1:8" ht="15" customHeight="1">
      <c r="A48" s="8" t="s">
        <v>59</v>
      </c>
      <c r="B48" s="63" t="s">
        <v>143</v>
      </c>
      <c r="C48" s="9" t="s">
        <v>17</v>
      </c>
      <c r="D48" s="80">
        <v>63</v>
      </c>
      <c r="E48" s="80">
        <v>148</v>
      </c>
      <c r="F48" s="80">
        <v>17</v>
      </c>
      <c r="G48" s="80">
        <v>36</v>
      </c>
      <c r="H48" s="46">
        <f t="shared" si="0"/>
        <v>264</v>
      </c>
    </row>
    <row r="49" spans="1:8" ht="15" customHeight="1">
      <c r="A49" s="8" t="s">
        <v>60</v>
      </c>
      <c r="B49" s="63" t="s">
        <v>144</v>
      </c>
      <c r="C49" s="9" t="s">
        <v>15</v>
      </c>
      <c r="D49" s="80">
        <v>77</v>
      </c>
      <c r="E49" s="80">
        <v>176</v>
      </c>
      <c r="F49" s="80">
        <v>30</v>
      </c>
      <c r="G49" s="80">
        <v>67</v>
      </c>
      <c r="H49" s="46">
        <f t="shared" si="0"/>
        <v>350</v>
      </c>
    </row>
    <row r="50" spans="1:8" ht="15" customHeight="1">
      <c r="A50" s="8" t="s">
        <v>61</v>
      </c>
      <c r="B50" s="63" t="s">
        <v>144</v>
      </c>
      <c r="C50" s="9" t="s">
        <v>13</v>
      </c>
      <c r="D50" s="80">
        <v>39</v>
      </c>
      <c r="E50" s="80">
        <v>74</v>
      </c>
      <c r="F50" s="80">
        <v>3</v>
      </c>
      <c r="G50" s="80">
        <v>33</v>
      </c>
      <c r="H50" s="46">
        <f t="shared" si="0"/>
        <v>149</v>
      </c>
    </row>
    <row r="51" spans="1:8" ht="15" customHeight="1">
      <c r="A51" s="8" t="s">
        <v>62</v>
      </c>
      <c r="B51" s="63" t="s">
        <v>146</v>
      </c>
      <c r="C51" s="9" t="s">
        <v>22</v>
      </c>
      <c r="D51" s="80">
        <v>55</v>
      </c>
      <c r="E51" s="80">
        <v>98</v>
      </c>
      <c r="F51" s="80">
        <v>1</v>
      </c>
      <c r="G51" s="80">
        <v>38</v>
      </c>
      <c r="H51" s="46">
        <f t="shared" si="0"/>
        <v>192</v>
      </c>
    </row>
    <row r="52" spans="1:8" ht="15" customHeight="1">
      <c r="A52" s="8" t="s">
        <v>63</v>
      </c>
      <c r="B52" s="63" t="s">
        <v>143</v>
      </c>
      <c r="C52" s="9" t="s">
        <v>26</v>
      </c>
      <c r="D52" s="80">
        <v>25</v>
      </c>
      <c r="E52" s="80">
        <v>76</v>
      </c>
      <c r="F52" s="80">
        <v>1</v>
      </c>
      <c r="G52" s="80">
        <v>19</v>
      </c>
      <c r="H52" s="46">
        <f t="shared" si="0"/>
        <v>121</v>
      </c>
    </row>
    <row r="53" spans="1:8" ht="15" customHeight="1">
      <c r="A53" s="8" t="s">
        <v>64</v>
      </c>
      <c r="B53" s="63" t="s">
        <v>145</v>
      </c>
      <c r="C53" s="9" t="s">
        <v>19</v>
      </c>
      <c r="D53" s="80">
        <v>68</v>
      </c>
      <c r="E53" s="80">
        <v>98</v>
      </c>
      <c r="F53" s="80">
        <v>5</v>
      </c>
      <c r="G53" s="80">
        <v>58</v>
      </c>
      <c r="H53" s="46">
        <f t="shared" si="0"/>
        <v>229</v>
      </c>
    </row>
    <row r="54" spans="1:8" ht="15" customHeight="1">
      <c r="A54" s="8" t="s">
        <v>65</v>
      </c>
      <c r="B54" s="63" t="s">
        <v>144</v>
      </c>
      <c r="C54" s="9" t="s">
        <v>32</v>
      </c>
      <c r="D54" s="80">
        <v>68</v>
      </c>
      <c r="E54" s="80">
        <v>157</v>
      </c>
      <c r="F54" s="80">
        <v>19</v>
      </c>
      <c r="G54" s="80">
        <v>47</v>
      </c>
      <c r="H54" s="46">
        <f t="shared" si="0"/>
        <v>291</v>
      </c>
    </row>
    <row r="55" spans="1:8" ht="15" customHeight="1">
      <c r="A55" s="8" t="s">
        <v>66</v>
      </c>
      <c r="B55" s="63" t="s">
        <v>145</v>
      </c>
      <c r="C55" s="9" t="s">
        <v>10</v>
      </c>
      <c r="D55" s="80">
        <v>131</v>
      </c>
      <c r="E55" s="80">
        <v>390</v>
      </c>
      <c r="F55" s="80">
        <v>27</v>
      </c>
      <c r="G55" s="80">
        <v>127</v>
      </c>
      <c r="H55" s="46">
        <f t="shared" si="0"/>
        <v>675</v>
      </c>
    </row>
    <row r="56" spans="1:8" ht="15" customHeight="1">
      <c r="A56" s="8" t="s">
        <v>67</v>
      </c>
      <c r="B56" s="63" t="s">
        <v>145</v>
      </c>
      <c r="C56" s="9" t="s">
        <v>15</v>
      </c>
      <c r="D56" s="80">
        <v>55</v>
      </c>
      <c r="E56" s="80">
        <v>178</v>
      </c>
      <c r="F56" s="80">
        <v>1</v>
      </c>
      <c r="G56" s="80">
        <v>39</v>
      </c>
      <c r="H56" s="46">
        <f t="shared" si="0"/>
        <v>273</v>
      </c>
    </row>
    <row r="57" spans="1:8" ht="15" customHeight="1">
      <c r="A57" s="8" t="s">
        <v>68</v>
      </c>
      <c r="B57" s="63" t="s">
        <v>145</v>
      </c>
      <c r="C57" s="9" t="s">
        <v>19</v>
      </c>
      <c r="D57" s="80">
        <v>332</v>
      </c>
      <c r="E57" s="80">
        <v>768</v>
      </c>
      <c r="F57" s="80">
        <v>116</v>
      </c>
      <c r="G57" s="80">
        <v>221</v>
      </c>
      <c r="H57" s="46">
        <f t="shared" si="0"/>
        <v>1437</v>
      </c>
    </row>
    <row r="58" spans="1:8" ht="15" customHeight="1">
      <c r="A58" s="8" t="s">
        <v>69</v>
      </c>
      <c r="B58" s="63" t="s">
        <v>145</v>
      </c>
      <c r="C58" s="9" t="s">
        <v>19</v>
      </c>
      <c r="D58" s="80">
        <v>46</v>
      </c>
      <c r="E58" s="80">
        <v>175</v>
      </c>
      <c r="F58" s="80">
        <v>15</v>
      </c>
      <c r="G58" s="80">
        <v>47</v>
      </c>
      <c r="H58" s="46">
        <f t="shared" si="0"/>
        <v>283</v>
      </c>
    </row>
    <row r="59" spans="1:8" ht="15" customHeight="1">
      <c r="A59" s="8" t="s">
        <v>70</v>
      </c>
      <c r="B59" s="63" t="s">
        <v>145</v>
      </c>
      <c r="C59" s="9" t="s">
        <v>15</v>
      </c>
      <c r="D59" s="80">
        <v>38</v>
      </c>
      <c r="E59" s="80">
        <v>111</v>
      </c>
      <c r="F59" s="80">
        <v>2</v>
      </c>
      <c r="G59" s="80">
        <v>44</v>
      </c>
      <c r="H59" s="46">
        <f t="shared" si="0"/>
        <v>195</v>
      </c>
    </row>
    <row r="60" spans="1:8" ht="15" customHeight="1">
      <c r="A60" s="8" t="s">
        <v>71</v>
      </c>
      <c r="B60" s="63" t="s">
        <v>143</v>
      </c>
      <c r="C60" s="9" t="s">
        <v>26</v>
      </c>
      <c r="D60" s="80">
        <v>40</v>
      </c>
      <c r="E60" s="80">
        <v>89</v>
      </c>
      <c r="F60" s="80">
        <v>14</v>
      </c>
      <c r="G60" s="80">
        <v>28</v>
      </c>
      <c r="H60" s="46">
        <f t="shared" si="0"/>
        <v>171</v>
      </c>
    </row>
    <row r="61" spans="1:8" ht="15" customHeight="1">
      <c r="A61" s="8" t="s">
        <v>72</v>
      </c>
      <c r="B61" s="63" t="s">
        <v>144</v>
      </c>
      <c r="C61" s="9" t="s">
        <v>15</v>
      </c>
      <c r="D61" s="80">
        <v>147</v>
      </c>
      <c r="E61" s="80">
        <v>535</v>
      </c>
      <c r="F61" s="80">
        <v>22</v>
      </c>
      <c r="G61" s="80">
        <v>192</v>
      </c>
      <c r="H61" s="46">
        <f t="shared" si="0"/>
        <v>896</v>
      </c>
    </row>
    <row r="62" spans="1:8" ht="15" customHeight="1">
      <c r="A62" s="8" t="s">
        <v>73</v>
      </c>
      <c r="B62" s="63" t="s">
        <v>145</v>
      </c>
      <c r="C62" s="9" t="s">
        <v>19</v>
      </c>
      <c r="D62" s="80">
        <v>829</v>
      </c>
      <c r="E62" s="80">
        <v>1937</v>
      </c>
      <c r="F62" s="80">
        <v>176</v>
      </c>
      <c r="G62" s="80">
        <v>699</v>
      </c>
      <c r="H62" s="46">
        <f t="shared" si="0"/>
        <v>3641</v>
      </c>
    </row>
    <row r="63" spans="1:8" ht="15" customHeight="1">
      <c r="A63" s="8" t="s">
        <v>74</v>
      </c>
      <c r="B63" s="63" t="s">
        <v>144</v>
      </c>
      <c r="C63" s="9" t="s">
        <v>15</v>
      </c>
      <c r="D63" s="80">
        <v>30</v>
      </c>
      <c r="E63" s="80">
        <v>56</v>
      </c>
      <c r="F63" s="80">
        <v>8</v>
      </c>
      <c r="G63" s="80">
        <v>28</v>
      </c>
      <c r="H63" s="46">
        <f t="shared" si="0"/>
        <v>122</v>
      </c>
    </row>
    <row r="64" spans="1:8" ht="15" customHeight="1">
      <c r="A64" s="8" t="s">
        <v>75</v>
      </c>
      <c r="B64" s="63" t="s">
        <v>143</v>
      </c>
      <c r="C64" s="9" t="s">
        <v>10</v>
      </c>
      <c r="D64" s="80">
        <v>36</v>
      </c>
      <c r="E64" s="80">
        <v>94</v>
      </c>
      <c r="F64" s="80">
        <v>7</v>
      </c>
      <c r="G64" s="80">
        <v>20</v>
      </c>
      <c r="H64" s="46">
        <f t="shared" si="0"/>
        <v>157</v>
      </c>
    </row>
    <row r="65" spans="1:8" ht="15" customHeight="1">
      <c r="A65" s="8" t="s">
        <v>76</v>
      </c>
      <c r="B65" s="63" t="s">
        <v>143</v>
      </c>
      <c r="C65" s="9" t="s">
        <v>26</v>
      </c>
      <c r="D65" s="80">
        <v>43</v>
      </c>
      <c r="E65" s="80">
        <v>60</v>
      </c>
      <c r="F65" s="80">
        <v>7</v>
      </c>
      <c r="G65" s="80">
        <v>38</v>
      </c>
      <c r="H65" s="46">
        <f t="shared" si="0"/>
        <v>148</v>
      </c>
    </row>
    <row r="66" spans="1:8" ht="15" customHeight="1">
      <c r="A66" s="8" t="s">
        <v>77</v>
      </c>
      <c r="B66" s="63" t="s">
        <v>147</v>
      </c>
      <c r="C66" s="9" t="s">
        <v>10</v>
      </c>
      <c r="D66" s="80">
        <v>32</v>
      </c>
      <c r="E66" s="80">
        <v>122</v>
      </c>
      <c r="F66" s="80">
        <v>6</v>
      </c>
      <c r="G66" s="80">
        <v>49</v>
      </c>
      <c r="H66" s="46">
        <f t="shared" si="0"/>
        <v>209</v>
      </c>
    </row>
    <row r="67" spans="1:8" ht="15" customHeight="1">
      <c r="A67" s="8" t="s">
        <v>78</v>
      </c>
      <c r="B67" s="63" t="s">
        <v>145</v>
      </c>
      <c r="C67" s="9" t="s">
        <v>15</v>
      </c>
      <c r="D67" s="80">
        <v>125</v>
      </c>
      <c r="E67" s="80">
        <v>221</v>
      </c>
      <c r="F67" s="80">
        <v>7</v>
      </c>
      <c r="G67" s="80">
        <v>83</v>
      </c>
      <c r="H67" s="46">
        <f t="shared" si="0"/>
        <v>436</v>
      </c>
    </row>
    <row r="68" spans="1:8" ht="15" customHeight="1">
      <c r="A68" s="8" t="s">
        <v>79</v>
      </c>
      <c r="B68" s="63" t="s">
        <v>147</v>
      </c>
      <c r="C68" s="9" t="s">
        <v>10</v>
      </c>
      <c r="D68" s="80">
        <v>73</v>
      </c>
      <c r="E68" s="80">
        <v>210</v>
      </c>
      <c r="F68" s="80">
        <v>14</v>
      </c>
      <c r="G68" s="80">
        <v>94</v>
      </c>
      <c r="H68" s="46">
        <f t="shared" si="0"/>
        <v>391</v>
      </c>
    </row>
    <row r="69" spans="1:8" ht="15" customHeight="1">
      <c r="A69" s="8" t="s">
        <v>80</v>
      </c>
      <c r="B69" s="63" t="s">
        <v>146</v>
      </c>
      <c r="C69" s="9" t="s">
        <v>22</v>
      </c>
      <c r="D69" s="80">
        <v>170</v>
      </c>
      <c r="E69" s="80">
        <v>436</v>
      </c>
      <c r="F69" s="80">
        <v>16</v>
      </c>
      <c r="G69" s="80">
        <v>207</v>
      </c>
      <c r="H69" s="46">
        <f t="shared" si="0"/>
        <v>829</v>
      </c>
    </row>
    <row r="70" spans="1:8" ht="15" customHeight="1">
      <c r="A70" s="8" t="s">
        <v>81</v>
      </c>
      <c r="B70" s="63" t="s">
        <v>143</v>
      </c>
      <c r="C70" s="9" t="s">
        <v>17</v>
      </c>
      <c r="D70" s="80">
        <v>58</v>
      </c>
      <c r="E70" s="80">
        <v>141</v>
      </c>
      <c r="F70" s="80">
        <v>5</v>
      </c>
      <c r="G70" s="80">
        <v>33</v>
      </c>
      <c r="H70" s="46">
        <f t="shared" si="0"/>
        <v>237</v>
      </c>
    </row>
    <row r="71" spans="1:8" ht="15" customHeight="1">
      <c r="A71" s="8" t="s">
        <v>82</v>
      </c>
      <c r="B71" s="63" t="s">
        <v>146</v>
      </c>
      <c r="C71" s="9" t="s">
        <v>22</v>
      </c>
      <c r="D71" s="80">
        <v>20</v>
      </c>
      <c r="E71" s="80">
        <v>50</v>
      </c>
      <c r="F71" s="80">
        <v>8</v>
      </c>
      <c r="G71" s="80">
        <v>25</v>
      </c>
      <c r="H71" s="46">
        <f aca="true" t="shared" si="1" ref="H71:H104">SUM(D71:G71)</f>
        <v>103</v>
      </c>
    </row>
    <row r="72" spans="1:8" ht="15" customHeight="1">
      <c r="A72" s="8" t="s">
        <v>83</v>
      </c>
      <c r="B72" s="63" t="s">
        <v>143</v>
      </c>
      <c r="C72" s="9" t="s">
        <v>26</v>
      </c>
      <c r="D72" s="80">
        <v>64</v>
      </c>
      <c r="E72" s="80">
        <v>102</v>
      </c>
      <c r="F72" s="80">
        <v>5</v>
      </c>
      <c r="G72" s="80">
        <v>22</v>
      </c>
      <c r="H72" s="46">
        <f t="shared" si="1"/>
        <v>193</v>
      </c>
    </row>
    <row r="73" spans="1:8" ht="15" customHeight="1">
      <c r="A73" s="8" t="s">
        <v>84</v>
      </c>
      <c r="B73" s="63" t="s">
        <v>145</v>
      </c>
      <c r="C73" s="9" t="s">
        <v>15</v>
      </c>
      <c r="D73" s="80">
        <v>23</v>
      </c>
      <c r="E73" s="80">
        <v>74</v>
      </c>
      <c r="F73" s="80">
        <v>4</v>
      </c>
      <c r="G73" s="80">
        <v>15</v>
      </c>
      <c r="H73" s="46">
        <f t="shared" si="1"/>
        <v>116</v>
      </c>
    </row>
    <row r="74" spans="1:8" ht="15" customHeight="1">
      <c r="A74" s="8" t="s">
        <v>85</v>
      </c>
      <c r="B74" s="63" t="s">
        <v>143</v>
      </c>
      <c r="C74" s="9" t="s">
        <v>17</v>
      </c>
      <c r="D74" s="80">
        <v>63</v>
      </c>
      <c r="E74" s="80">
        <v>150</v>
      </c>
      <c r="F74" s="80">
        <v>15</v>
      </c>
      <c r="G74" s="80">
        <v>43</v>
      </c>
      <c r="H74" s="46">
        <f t="shared" si="1"/>
        <v>271</v>
      </c>
    </row>
    <row r="75" spans="1:8" ht="15" customHeight="1">
      <c r="A75" s="8" t="s">
        <v>86</v>
      </c>
      <c r="B75" s="63" t="s">
        <v>144</v>
      </c>
      <c r="C75" s="9" t="s">
        <v>32</v>
      </c>
      <c r="D75" s="80">
        <v>185</v>
      </c>
      <c r="E75" s="80">
        <v>409</v>
      </c>
      <c r="F75" s="80">
        <v>32</v>
      </c>
      <c r="G75" s="80">
        <v>207</v>
      </c>
      <c r="H75" s="46">
        <f t="shared" si="1"/>
        <v>833</v>
      </c>
    </row>
    <row r="76" spans="1:8" ht="15" customHeight="1">
      <c r="A76" s="8" t="s">
        <v>87</v>
      </c>
      <c r="B76" s="63" t="s">
        <v>143</v>
      </c>
      <c r="C76" s="9" t="s">
        <v>26</v>
      </c>
      <c r="D76" s="80">
        <v>46</v>
      </c>
      <c r="E76" s="80">
        <v>112</v>
      </c>
      <c r="F76" s="80">
        <v>16</v>
      </c>
      <c r="G76" s="80">
        <v>59</v>
      </c>
      <c r="H76" s="46">
        <f t="shared" si="1"/>
        <v>233</v>
      </c>
    </row>
    <row r="77" spans="1:8" ht="15" customHeight="1">
      <c r="A77" s="8" t="s">
        <v>88</v>
      </c>
      <c r="B77" s="63" t="s">
        <v>143</v>
      </c>
      <c r="C77" s="9" t="s">
        <v>26</v>
      </c>
      <c r="D77" s="80">
        <v>10</v>
      </c>
      <c r="E77" s="80">
        <v>62</v>
      </c>
      <c r="F77" s="80">
        <v>2</v>
      </c>
      <c r="G77" s="80">
        <v>34</v>
      </c>
      <c r="H77" s="46">
        <f t="shared" si="1"/>
        <v>108</v>
      </c>
    </row>
    <row r="78" spans="1:8" ht="15" customHeight="1">
      <c r="A78" s="8" t="s">
        <v>89</v>
      </c>
      <c r="B78" s="63" t="s">
        <v>143</v>
      </c>
      <c r="C78" s="9" t="s">
        <v>17</v>
      </c>
      <c r="D78" s="80">
        <v>80</v>
      </c>
      <c r="E78" s="80">
        <v>209</v>
      </c>
      <c r="F78" s="80">
        <v>17</v>
      </c>
      <c r="G78" s="80">
        <v>43</v>
      </c>
      <c r="H78" s="46">
        <f t="shared" si="1"/>
        <v>349</v>
      </c>
    </row>
    <row r="79" spans="1:8" ht="15" customHeight="1">
      <c r="A79" s="8" t="s">
        <v>90</v>
      </c>
      <c r="B79" s="63" t="s">
        <v>143</v>
      </c>
      <c r="C79" s="9" t="s">
        <v>26</v>
      </c>
      <c r="D79" s="80">
        <v>24</v>
      </c>
      <c r="E79" s="80">
        <v>51</v>
      </c>
      <c r="F79" s="80">
        <v>2</v>
      </c>
      <c r="G79" s="80">
        <v>38</v>
      </c>
      <c r="H79" s="46">
        <f t="shared" si="1"/>
        <v>115</v>
      </c>
    </row>
    <row r="80" spans="1:8" ht="15" customHeight="1">
      <c r="A80" s="8" t="s">
        <v>91</v>
      </c>
      <c r="B80" s="63" t="s">
        <v>143</v>
      </c>
      <c r="C80" s="9" t="s">
        <v>26</v>
      </c>
      <c r="D80" s="80">
        <v>73</v>
      </c>
      <c r="E80" s="80">
        <v>175</v>
      </c>
      <c r="F80" s="80">
        <v>7</v>
      </c>
      <c r="G80" s="80">
        <v>49</v>
      </c>
      <c r="H80" s="46">
        <f t="shared" si="1"/>
        <v>304</v>
      </c>
    </row>
    <row r="81" spans="1:8" ht="15" customHeight="1">
      <c r="A81" s="8" t="s">
        <v>92</v>
      </c>
      <c r="B81" s="63" t="s">
        <v>146</v>
      </c>
      <c r="C81" s="9" t="s">
        <v>22</v>
      </c>
      <c r="D81" s="80">
        <v>30</v>
      </c>
      <c r="E81" s="80">
        <v>73</v>
      </c>
      <c r="F81" s="80">
        <v>8</v>
      </c>
      <c r="G81" s="80">
        <v>35</v>
      </c>
      <c r="H81" s="46">
        <f t="shared" si="1"/>
        <v>146</v>
      </c>
    </row>
    <row r="82" spans="1:8" ht="15" customHeight="1">
      <c r="A82" s="8" t="s">
        <v>93</v>
      </c>
      <c r="B82" s="63" t="s">
        <v>147</v>
      </c>
      <c r="C82" s="9" t="s">
        <v>10</v>
      </c>
      <c r="D82" s="80">
        <v>1449</v>
      </c>
      <c r="E82" s="80">
        <v>4527</v>
      </c>
      <c r="F82" s="80">
        <v>236</v>
      </c>
      <c r="G82" s="80">
        <v>1492</v>
      </c>
      <c r="H82" s="46">
        <f t="shared" si="1"/>
        <v>7704</v>
      </c>
    </row>
    <row r="83" spans="1:8" ht="15" customHeight="1">
      <c r="A83" s="8" t="s">
        <v>94</v>
      </c>
      <c r="B83" s="63" t="s">
        <v>143</v>
      </c>
      <c r="C83" s="9" t="s">
        <v>17</v>
      </c>
      <c r="D83" s="80">
        <v>418</v>
      </c>
      <c r="E83" s="80">
        <v>1319</v>
      </c>
      <c r="F83" s="80">
        <v>51</v>
      </c>
      <c r="G83" s="80">
        <v>414</v>
      </c>
      <c r="H83" s="46">
        <f t="shared" si="1"/>
        <v>2202</v>
      </c>
    </row>
    <row r="84" spans="1:8" ht="15" customHeight="1">
      <c r="A84" s="8" t="s">
        <v>95</v>
      </c>
      <c r="B84" s="63" t="s">
        <v>145</v>
      </c>
      <c r="C84" s="9" t="s">
        <v>15</v>
      </c>
      <c r="D84" s="80">
        <v>47</v>
      </c>
      <c r="E84" s="80">
        <v>140</v>
      </c>
      <c r="F84" s="80">
        <v>17</v>
      </c>
      <c r="G84" s="80">
        <v>59</v>
      </c>
      <c r="H84" s="46">
        <f t="shared" si="1"/>
        <v>263</v>
      </c>
    </row>
    <row r="85" spans="1:8" ht="15" customHeight="1">
      <c r="A85" s="8" t="s">
        <v>96</v>
      </c>
      <c r="B85" s="63" t="s">
        <v>143</v>
      </c>
      <c r="C85" s="9" t="s">
        <v>10</v>
      </c>
      <c r="D85" s="80">
        <v>16</v>
      </c>
      <c r="E85" s="80">
        <v>32</v>
      </c>
      <c r="F85" s="80">
        <v>2</v>
      </c>
      <c r="G85" s="80">
        <v>13</v>
      </c>
      <c r="H85" s="46">
        <f t="shared" si="1"/>
        <v>63</v>
      </c>
    </row>
    <row r="86" spans="1:8" ht="15" customHeight="1">
      <c r="A86" s="8" t="s">
        <v>97</v>
      </c>
      <c r="B86" s="63" t="s">
        <v>143</v>
      </c>
      <c r="C86" s="9" t="s">
        <v>22</v>
      </c>
      <c r="D86" s="80">
        <v>50</v>
      </c>
      <c r="E86" s="80">
        <v>50</v>
      </c>
      <c r="F86" s="80">
        <v>16</v>
      </c>
      <c r="G86" s="80">
        <v>23</v>
      </c>
      <c r="H86" s="46">
        <f t="shared" si="1"/>
        <v>139</v>
      </c>
    </row>
    <row r="87" spans="1:8" ht="15" customHeight="1">
      <c r="A87" s="8" t="s">
        <v>98</v>
      </c>
      <c r="B87" s="63" t="s">
        <v>144</v>
      </c>
      <c r="C87" s="9" t="s">
        <v>32</v>
      </c>
      <c r="D87" s="80">
        <v>698</v>
      </c>
      <c r="E87" s="80">
        <v>2020</v>
      </c>
      <c r="F87" s="80">
        <v>168</v>
      </c>
      <c r="G87" s="80">
        <v>765</v>
      </c>
      <c r="H87" s="46">
        <f t="shared" si="1"/>
        <v>3651</v>
      </c>
    </row>
    <row r="88" spans="1:8" ht="15" customHeight="1">
      <c r="A88" s="8" t="s">
        <v>99</v>
      </c>
      <c r="B88" s="63" t="s">
        <v>143</v>
      </c>
      <c r="C88" s="9" t="s">
        <v>17</v>
      </c>
      <c r="D88" s="80">
        <v>53</v>
      </c>
      <c r="E88" s="80">
        <v>163</v>
      </c>
      <c r="F88" s="80">
        <v>23</v>
      </c>
      <c r="G88" s="80">
        <v>25</v>
      </c>
      <c r="H88" s="46">
        <f t="shared" si="1"/>
        <v>264</v>
      </c>
    </row>
    <row r="89" spans="1:8" ht="15" customHeight="1">
      <c r="A89" s="8" t="s">
        <v>100</v>
      </c>
      <c r="B89" s="63" t="s">
        <v>143</v>
      </c>
      <c r="C89" s="9" t="s">
        <v>26</v>
      </c>
      <c r="D89" s="80">
        <v>51</v>
      </c>
      <c r="E89" s="80">
        <v>143</v>
      </c>
      <c r="F89" s="80">
        <v>11</v>
      </c>
      <c r="G89" s="80">
        <v>58</v>
      </c>
      <c r="H89" s="46">
        <f t="shared" si="1"/>
        <v>263</v>
      </c>
    </row>
    <row r="90" spans="1:8" ht="15" customHeight="1">
      <c r="A90" s="8" t="s">
        <v>101</v>
      </c>
      <c r="B90" s="63" t="s">
        <v>146</v>
      </c>
      <c r="C90" s="9" t="s">
        <v>22</v>
      </c>
      <c r="D90" s="80">
        <v>174</v>
      </c>
      <c r="E90" s="80">
        <v>552</v>
      </c>
      <c r="F90" s="80">
        <v>12</v>
      </c>
      <c r="G90" s="80">
        <v>173</v>
      </c>
      <c r="H90" s="46">
        <f t="shared" si="1"/>
        <v>911</v>
      </c>
    </row>
    <row r="91" spans="1:8" ht="15" customHeight="1">
      <c r="A91" s="8" t="s">
        <v>102</v>
      </c>
      <c r="B91" s="63" t="s">
        <v>145</v>
      </c>
      <c r="C91" s="9" t="s">
        <v>19</v>
      </c>
      <c r="D91" s="80">
        <v>115</v>
      </c>
      <c r="E91" s="80">
        <v>227</v>
      </c>
      <c r="F91" s="80">
        <v>12</v>
      </c>
      <c r="G91" s="80">
        <v>81</v>
      </c>
      <c r="H91" s="46">
        <f t="shared" si="1"/>
        <v>435</v>
      </c>
    </row>
    <row r="92" spans="1:8" ht="15" customHeight="1">
      <c r="A92" s="8" t="s">
        <v>103</v>
      </c>
      <c r="B92" s="63" t="s">
        <v>143</v>
      </c>
      <c r="C92" s="9" t="s">
        <v>10</v>
      </c>
      <c r="D92" s="80">
        <v>14</v>
      </c>
      <c r="E92" s="80">
        <v>42</v>
      </c>
      <c r="F92" s="80">
        <v>3</v>
      </c>
      <c r="G92" s="80">
        <v>21</v>
      </c>
      <c r="H92" s="46">
        <f t="shared" si="1"/>
        <v>80</v>
      </c>
    </row>
    <row r="93" spans="1:8" ht="15" customHeight="1">
      <c r="A93" s="8" t="s">
        <v>104</v>
      </c>
      <c r="B93" s="63" t="s">
        <v>143</v>
      </c>
      <c r="C93" s="9" t="s">
        <v>10</v>
      </c>
      <c r="D93" s="80">
        <v>67</v>
      </c>
      <c r="E93" s="80">
        <v>208</v>
      </c>
      <c r="F93" s="80">
        <v>13</v>
      </c>
      <c r="G93" s="80">
        <v>51</v>
      </c>
      <c r="H93" s="46">
        <f t="shared" si="1"/>
        <v>339</v>
      </c>
    </row>
    <row r="94" spans="1:8" ht="15" customHeight="1">
      <c r="A94" s="8" t="s">
        <v>105</v>
      </c>
      <c r="B94" s="63" t="s">
        <v>145</v>
      </c>
      <c r="C94" s="9" t="s">
        <v>15</v>
      </c>
      <c r="D94" s="80">
        <v>20</v>
      </c>
      <c r="E94" s="80">
        <v>80</v>
      </c>
      <c r="F94" s="80">
        <v>1</v>
      </c>
      <c r="G94" s="80">
        <v>30</v>
      </c>
      <c r="H94" s="46">
        <f t="shared" si="1"/>
        <v>131</v>
      </c>
    </row>
    <row r="95" spans="1:8" ht="15" customHeight="1">
      <c r="A95" s="8" t="s">
        <v>106</v>
      </c>
      <c r="B95" s="63" t="s">
        <v>145</v>
      </c>
      <c r="C95" s="9" t="s">
        <v>15</v>
      </c>
      <c r="D95" s="80">
        <v>143</v>
      </c>
      <c r="E95" s="80">
        <v>462</v>
      </c>
      <c r="F95" s="80">
        <v>31</v>
      </c>
      <c r="G95" s="80">
        <v>219</v>
      </c>
      <c r="H95" s="46">
        <f t="shared" si="1"/>
        <v>855</v>
      </c>
    </row>
    <row r="96" spans="1:8" ht="15" customHeight="1">
      <c r="A96" s="8" t="s">
        <v>107</v>
      </c>
      <c r="B96" s="63" t="s">
        <v>147</v>
      </c>
      <c r="C96" s="9" t="s">
        <v>10</v>
      </c>
      <c r="D96" s="80">
        <v>139</v>
      </c>
      <c r="E96" s="80">
        <v>317</v>
      </c>
      <c r="F96" s="80">
        <v>25</v>
      </c>
      <c r="G96" s="80">
        <v>149</v>
      </c>
      <c r="H96" s="46">
        <f t="shared" si="1"/>
        <v>630</v>
      </c>
    </row>
    <row r="97" spans="1:8" ht="15" customHeight="1">
      <c r="A97" s="8" t="s">
        <v>108</v>
      </c>
      <c r="B97" s="63" t="s">
        <v>145</v>
      </c>
      <c r="C97" s="9" t="s">
        <v>15</v>
      </c>
      <c r="D97" s="80">
        <v>70</v>
      </c>
      <c r="E97" s="80">
        <v>212</v>
      </c>
      <c r="F97" s="80">
        <v>12</v>
      </c>
      <c r="G97" s="80">
        <v>43</v>
      </c>
      <c r="H97" s="46">
        <f t="shared" si="1"/>
        <v>337</v>
      </c>
    </row>
    <row r="98" spans="1:8" ht="15" customHeight="1">
      <c r="A98" s="8" t="s">
        <v>109</v>
      </c>
      <c r="B98" s="63" t="s">
        <v>143</v>
      </c>
      <c r="C98" s="9" t="s">
        <v>10</v>
      </c>
      <c r="D98" s="80">
        <v>25</v>
      </c>
      <c r="E98" s="80">
        <v>52</v>
      </c>
      <c r="F98" s="80">
        <v>5</v>
      </c>
      <c r="G98" s="80">
        <v>21</v>
      </c>
      <c r="H98" s="46">
        <f t="shared" si="1"/>
        <v>103</v>
      </c>
    </row>
    <row r="99" spans="1:8" ht="15" customHeight="1">
      <c r="A99" s="8" t="s">
        <v>110</v>
      </c>
      <c r="B99" s="63" t="s">
        <v>146</v>
      </c>
      <c r="C99" s="9" t="s">
        <v>22</v>
      </c>
      <c r="D99" s="80">
        <v>189</v>
      </c>
      <c r="E99" s="80">
        <v>592</v>
      </c>
      <c r="F99" s="80">
        <v>39</v>
      </c>
      <c r="G99" s="80">
        <v>210</v>
      </c>
      <c r="H99" s="46">
        <f t="shared" si="1"/>
        <v>1030</v>
      </c>
    </row>
    <row r="100" spans="1:8" ht="15" customHeight="1">
      <c r="A100" s="8" t="s">
        <v>111</v>
      </c>
      <c r="B100" s="63" t="s">
        <v>146</v>
      </c>
      <c r="C100" s="9" t="s">
        <v>22</v>
      </c>
      <c r="D100" s="80">
        <v>42</v>
      </c>
      <c r="E100" s="80">
        <v>88</v>
      </c>
      <c r="F100" s="80">
        <v>7</v>
      </c>
      <c r="G100" s="80">
        <v>37</v>
      </c>
      <c r="H100" s="46">
        <f t="shared" si="1"/>
        <v>174</v>
      </c>
    </row>
    <row r="101" spans="1:8" ht="15" customHeight="1">
      <c r="A101" s="8" t="s">
        <v>112</v>
      </c>
      <c r="B101" s="63" t="s">
        <v>144</v>
      </c>
      <c r="C101" s="9" t="s">
        <v>13</v>
      </c>
      <c r="D101" s="80">
        <v>33</v>
      </c>
      <c r="E101" s="80">
        <v>73</v>
      </c>
      <c r="F101" s="80">
        <v>5</v>
      </c>
      <c r="G101" s="80">
        <v>29</v>
      </c>
      <c r="H101" s="46">
        <f t="shared" si="1"/>
        <v>140</v>
      </c>
    </row>
    <row r="102" spans="1:8" ht="15" customHeight="1">
      <c r="A102" s="8" t="s">
        <v>113</v>
      </c>
      <c r="B102" s="63" t="s">
        <v>143</v>
      </c>
      <c r="C102" s="9" t="s">
        <v>26</v>
      </c>
      <c r="D102" s="80">
        <v>547</v>
      </c>
      <c r="E102" s="80">
        <v>1396</v>
      </c>
      <c r="F102" s="80">
        <v>65</v>
      </c>
      <c r="G102" s="80">
        <v>458</v>
      </c>
      <c r="H102" s="46">
        <f t="shared" si="1"/>
        <v>2466</v>
      </c>
    </row>
    <row r="103" spans="1:8" ht="15" customHeight="1">
      <c r="A103" s="8" t="s">
        <v>114</v>
      </c>
      <c r="B103" s="63" t="s">
        <v>146</v>
      </c>
      <c r="C103" s="9" t="s">
        <v>22</v>
      </c>
      <c r="D103" s="80">
        <v>42</v>
      </c>
      <c r="E103" s="80">
        <v>60</v>
      </c>
      <c r="F103" s="80">
        <v>4</v>
      </c>
      <c r="G103" s="80">
        <v>38</v>
      </c>
      <c r="H103" s="46">
        <f t="shared" si="1"/>
        <v>144</v>
      </c>
    </row>
    <row r="104" spans="1:8" ht="15" customHeight="1">
      <c r="A104" s="8" t="s">
        <v>115</v>
      </c>
      <c r="B104" s="63" t="s">
        <v>146</v>
      </c>
      <c r="C104" s="9" t="s">
        <v>22</v>
      </c>
      <c r="D104" s="80">
        <v>35</v>
      </c>
      <c r="E104" s="80">
        <v>123</v>
      </c>
      <c r="F104" s="80">
        <v>16</v>
      </c>
      <c r="G104" s="80">
        <v>38</v>
      </c>
      <c r="H104" s="46">
        <f t="shared" si="1"/>
        <v>212</v>
      </c>
    </row>
    <row r="105" spans="1:8" ht="12.75">
      <c r="A105" s="3"/>
      <c r="B105" s="3"/>
      <c r="C105" s="3"/>
      <c r="D105" s="3"/>
      <c r="E105" s="3"/>
      <c r="F105" s="3"/>
      <c r="G105" s="3"/>
      <c r="H105" s="3"/>
    </row>
    <row r="106" spans="1:8" ht="12.75">
      <c r="A106" s="12"/>
      <c r="B106" s="3"/>
      <c r="C106" s="3"/>
      <c r="D106" s="3"/>
      <c r="E106" s="12"/>
      <c r="F106" s="3"/>
      <c r="G106" s="3"/>
      <c r="H106" s="3"/>
    </row>
    <row r="107" spans="1:8" ht="12.75">
      <c r="A107" s="12" t="s">
        <v>126</v>
      </c>
      <c r="B107" s="3"/>
      <c r="C107" s="3"/>
      <c r="D107" s="3"/>
      <c r="E107" s="12" t="s">
        <v>127</v>
      </c>
      <c r="F107" s="3"/>
      <c r="G107" s="3"/>
      <c r="H107" s="3"/>
    </row>
    <row r="108" spans="1:8" ht="14.25">
      <c r="A108" s="3"/>
      <c r="B108" s="3"/>
      <c r="C108" s="3"/>
      <c r="D108" s="3"/>
      <c r="E108" s="88" t="s">
        <v>150</v>
      </c>
      <c r="F108" s="3"/>
      <c r="G108" s="3"/>
      <c r="H108" s="3"/>
    </row>
    <row r="109" spans="1:8" ht="14.25">
      <c r="A109" s="3" t="s">
        <v>135</v>
      </c>
      <c r="B109" s="3"/>
      <c r="C109" s="3"/>
      <c r="D109" s="3"/>
      <c r="E109" s="48" t="s">
        <v>149</v>
      </c>
      <c r="F109" s="3"/>
      <c r="G109" s="3"/>
      <c r="H109" s="3"/>
    </row>
    <row r="110" spans="1:6" ht="12.75">
      <c r="A110" s="3" t="s">
        <v>138</v>
      </c>
      <c r="B110" s="3"/>
      <c r="C110" s="3"/>
      <c r="D110" s="3"/>
      <c r="E110" s="45" t="s">
        <v>151</v>
      </c>
      <c r="F110" s="24"/>
    </row>
  </sheetData>
  <sheetProtection/>
  <mergeCells count="1">
    <mergeCell ref="A2:H2"/>
  </mergeCells>
  <hyperlinks>
    <hyperlink ref="E110" r:id="rId1" display="kkoncha@dhs.state.ia.us"/>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P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06" sqref="E106:F109"/>
    </sheetView>
  </sheetViews>
  <sheetFormatPr defaultColWidth="9.140625" defaultRowHeight="12.75"/>
  <cols>
    <col min="1" max="1" width="21.57421875" style="0" customWidth="1"/>
    <col min="2" max="2" width="13.00390625" style="0" customWidth="1"/>
    <col min="3" max="3" width="12.421875" style="0" customWidth="1"/>
    <col min="4" max="4" width="11.7109375" style="0" customWidth="1"/>
    <col min="5" max="5" width="11.421875" style="0" customWidth="1"/>
    <col min="6" max="6" width="9.28125" style="0" customWidth="1"/>
    <col min="7" max="7" width="13.7109375" style="0" customWidth="1"/>
    <col min="8" max="8" width="9.7109375" style="0" customWidth="1"/>
    <col min="9" max="9" width="12.140625" style="0" customWidth="1"/>
    <col min="10" max="10" width="10.28125" style="0" customWidth="1"/>
    <col min="11" max="11" width="7.7109375" style="0" customWidth="1"/>
    <col min="12" max="12" width="10.28125" style="0" customWidth="1"/>
    <col min="13" max="14" width="11.140625" style="79" customWidth="1"/>
    <col min="15" max="15" width="8.7109375" style="0" customWidth="1"/>
  </cols>
  <sheetData>
    <row r="1" spans="1:14" ht="12.75">
      <c r="A1" s="32"/>
      <c r="B1" s="21"/>
      <c r="C1" s="21"/>
      <c r="D1" s="21"/>
      <c r="E1" s="21"/>
      <c r="F1" s="21"/>
      <c r="G1" s="21"/>
      <c r="H1" s="21"/>
      <c r="I1" s="21"/>
      <c r="J1" s="21"/>
      <c r="K1" s="21"/>
      <c r="L1" s="21"/>
      <c r="M1" s="74"/>
      <c r="N1" s="74"/>
    </row>
    <row r="2" spans="1:14" ht="12.75">
      <c r="A2" s="93" t="s">
        <v>148</v>
      </c>
      <c r="B2" s="93"/>
      <c r="C2" s="93"/>
      <c r="D2" s="93"/>
      <c r="E2" s="93"/>
      <c r="F2" s="93"/>
      <c r="G2" s="93"/>
      <c r="H2" s="93"/>
      <c r="I2" s="93"/>
      <c r="J2" s="93"/>
      <c r="K2" s="93"/>
      <c r="L2" s="93"/>
      <c r="M2" s="75"/>
      <c r="N2" s="75"/>
    </row>
    <row r="3" spans="1:15" ht="12.75">
      <c r="A3" s="50"/>
      <c r="B3" s="50"/>
      <c r="C3" s="22" t="s">
        <v>4</v>
      </c>
      <c r="D3" s="6">
        <f>SUBTOTAL(9,D6:D104)</f>
        <v>10169</v>
      </c>
      <c r="E3" s="6">
        <f aca="true" t="shared" si="0" ref="E3:N3">SUBTOTAL(9,E6:E104)</f>
        <v>3353</v>
      </c>
      <c r="F3" s="6">
        <f t="shared" si="0"/>
        <v>1196</v>
      </c>
      <c r="G3" s="6">
        <f t="shared" si="0"/>
        <v>1548</v>
      </c>
      <c r="H3" s="6">
        <f t="shared" si="0"/>
        <v>709</v>
      </c>
      <c r="I3" s="6">
        <f t="shared" si="0"/>
        <v>133</v>
      </c>
      <c r="J3" s="6">
        <f t="shared" si="0"/>
        <v>40</v>
      </c>
      <c r="K3" s="6">
        <f t="shared" si="0"/>
        <v>19</v>
      </c>
      <c r="L3" s="6">
        <f t="shared" si="0"/>
        <v>16</v>
      </c>
      <c r="M3" s="6">
        <f t="shared" si="0"/>
        <v>2</v>
      </c>
      <c r="N3" s="6">
        <f t="shared" si="0"/>
        <v>3</v>
      </c>
      <c r="O3" s="67">
        <f>SUM(D3:N3)</f>
        <v>17188</v>
      </c>
    </row>
    <row r="4" spans="1:15" ht="12.75">
      <c r="A4" s="50"/>
      <c r="B4" s="50"/>
      <c r="C4" s="50"/>
      <c r="D4" s="51"/>
      <c r="E4" s="51"/>
      <c r="F4" s="51" t="s">
        <v>0</v>
      </c>
      <c r="G4" s="51"/>
      <c r="H4" s="51"/>
      <c r="I4" s="51"/>
      <c r="J4" s="51"/>
      <c r="K4" s="51"/>
      <c r="L4" s="51"/>
      <c r="M4" s="76"/>
      <c r="N4" s="76"/>
      <c r="O4" s="63"/>
    </row>
    <row r="5" spans="1:15" ht="66">
      <c r="A5" s="29" t="s">
        <v>5</v>
      </c>
      <c r="B5" s="30" t="s">
        <v>6</v>
      </c>
      <c r="C5" s="30" t="s">
        <v>7</v>
      </c>
      <c r="D5" s="20" t="s">
        <v>116</v>
      </c>
      <c r="E5" s="20" t="s">
        <v>131</v>
      </c>
      <c r="F5" s="42" t="s">
        <v>118</v>
      </c>
      <c r="G5" s="42" t="s">
        <v>119</v>
      </c>
      <c r="H5" s="42" t="s">
        <v>120</v>
      </c>
      <c r="I5" s="20" t="s">
        <v>125</v>
      </c>
      <c r="J5" s="42" t="s">
        <v>133</v>
      </c>
      <c r="K5" s="42" t="s">
        <v>117</v>
      </c>
      <c r="L5" s="42" t="s">
        <v>132</v>
      </c>
      <c r="M5" s="77" t="s">
        <v>136</v>
      </c>
      <c r="N5" s="77" t="s">
        <v>137</v>
      </c>
      <c r="O5" s="42" t="s">
        <v>1</v>
      </c>
    </row>
    <row r="6" spans="1:16" ht="15" customHeight="1">
      <c r="A6" s="27" t="s">
        <v>9</v>
      </c>
      <c r="B6" s="63" t="s">
        <v>143</v>
      </c>
      <c r="C6" s="28" t="s">
        <v>10</v>
      </c>
      <c r="D6" s="39">
        <v>30.000000000000007</v>
      </c>
      <c r="E6" s="53">
        <v>11</v>
      </c>
      <c r="F6" s="53">
        <v>3</v>
      </c>
      <c r="G6" s="54">
        <v>4</v>
      </c>
      <c r="H6" s="53">
        <v>3</v>
      </c>
      <c r="I6" s="54"/>
      <c r="J6" s="53"/>
      <c r="K6" s="53"/>
      <c r="L6" s="53"/>
      <c r="M6" s="53"/>
      <c r="N6" s="53"/>
      <c r="O6" s="64">
        <f>SUM(D6:N6)</f>
        <v>51.00000000000001</v>
      </c>
      <c r="P6" s="24"/>
    </row>
    <row r="7" spans="1:16" ht="15" customHeight="1">
      <c r="A7" s="27" t="s">
        <v>11</v>
      </c>
      <c r="B7" s="63" t="s">
        <v>143</v>
      </c>
      <c r="C7" s="28" t="s">
        <v>10</v>
      </c>
      <c r="D7" s="39">
        <v>8</v>
      </c>
      <c r="E7" s="53">
        <v>1</v>
      </c>
      <c r="F7" s="53"/>
      <c r="G7" s="54"/>
      <c r="H7" s="53"/>
      <c r="I7" s="54"/>
      <c r="J7" s="54"/>
      <c r="K7" s="53"/>
      <c r="L7" s="53"/>
      <c r="M7" s="53"/>
      <c r="N7" s="53"/>
      <c r="O7" s="64">
        <f aca="true" t="shared" si="1" ref="O7:O70">SUM(D7:N7)</f>
        <v>9</v>
      </c>
      <c r="P7" s="24"/>
    </row>
    <row r="8" spans="1:16" ht="15" customHeight="1">
      <c r="A8" s="27" t="s">
        <v>12</v>
      </c>
      <c r="B8" s="63" t="s">
        <v>144</v>
      </c>
      <c r="C8" s="28" t="s">
        <v>13</v>
      </c>
      <c r="D8" s="39">
        <v>40.00000000000001</v>
      </c>
      <c r="E8" s="53">
        <v>20</v>
      </c>
      <c r="F8" s="53">
        <v>3</v>
      </c>
      <c r="G8" s="54">
        <v>1</v>
      </c>
      <c r="H8" s="54">
        <v>3</v>
      </c>
      <c r="I8" s="54"/>
      <c r="J8" s="53"/>
      <c r="K8" s="53"/>
      <c r="L8" s="53"/>
      <c r="M8" s="53"/>
      <c r="N8" s="53"/>
      <c r="O8" s="64">
        <f t="shared" si="1"/>
        <v>67</v>
      </c>
      <c r="P8" s="24"/>
    </row>
    <row r="9" spans="1:16" ht="15" customHeight="1">
      <c r="A9" s="27" t="s">
        <v>14</v>
      </c>
      <c r="B9" s="63" t="s">
        <v>145</v>
      </c>
      <c r="C9" s="28" t="s">
        <v>15</v>
      </c>
      <c r="D9" s="39">
        <v>26</v>
      </c>
      <c r="E9" s="53">
        <v>6</v>
      </c>
      <c r="F9" s="53">
        <v>5</v>
      </c>
      <c r="G9" s="54">
        <v>1</v>
      </c>
      <c r="H9" s="54">
        <v>4</v>
      </c>
      <c r="I9" s="54"/>
      <c r="J9" s="53">
        <v>1</v>
      </c>
      <c r="K9" s="53"/>
      <c r="L9" s="53"/>
      <c r="M9" s="53"/>
      <c r="N9" s="53"/>
      <c r="O9" s="64">
        <f t="shared" si="1"/>
        <v>43</v>
      </c>
      <c r="P9" s="24"/>
    </row>
    <row r="10" spans="1:16" ht="15" customHeight="1">
      <c r="A10" s="27" t="s">
        <v>16</v>
      </c>
      <c r="B10" s="63" t="s">
        <v>143</v>
      </c>
      <c r="C10" s="28" t="s">
        <v>17</v>
      </c>
      <c r="D10" s="39">
        <v>45.99999999999999</v>
      </c>
      <c r="E10" s="53">
        <v>65.00000000000001</v>
      </c>
      <c r="F10" s="53"/>
      <c r="G10" s="54">
        <v>1</v>
      </c>
      <c r="H10" s="54">
        <v>2</v>
      </c>
      <c r="I10" s="54"/>
      <c r="J10" s="53"/>
      <c r="K10" s="53"/>
      <c r="L10" s="53"/>
      <c r="M10" s="53"/>
      <c r="N10" s="53"/>
      <c r="O10" s="64">
        <f t="shared" si="1"/>
        <v>114</v>
      </c>
      <c r="P10" s="24"/>
    </row>
    <row r="11" spans="1:16" ht="15" customHeight="1">
      <c r="A11" s="27" t="s">
        <v>18</v>
      </c>
      <c r="B11" s="63" t="s">
        <v>145</v>
      </c>
      <c r="C11" s="28" t="s">
        <v>19</v>
      </c>
      <c r="D11" s="39">
        <v>72</v>
      </c>
      <c r="E11" s="53">
        <v>52.00000000000001</v>
      </c>
      <c r="F11" s="54">
        <v>9</v>
      </c>
      <c r="G11" s="54">
        <v>8</v>
      </c>
      <c r="H11" s="54">
        <v>7</v>
      </c>
      <c r="I11" s="54"/>
      <c r="J11" s="54"/>
      <c r="K11" s="53"/>
      <c r="L11" s="53"/>
      <c r="M11" s="53"/>
      <c r="N11" s="53"/>
      <c r="O11" s="64">
        <f t="shared" si="1"/>
        <v>148</v>
      </c>
      <c r="P11" s="24"/>
    </row>
    <row r="12" spans="1:16" ht="15" customHeight="1">
      <c r="A12" s="27" t="s">
        <v>20</v>
      </c>
      <c r="B12" s="63" t="s">
        <v>146</v>
      </c>
      <c r="C12" s="28" t="s">
        <v>13</v>
      </c>
      <c r="D12" s="39">
        <v>269.00000000000006</v>
      </c>
      <c r="E12" s="54">
        <v>65.00000000000004</v>
      </c>
      <c r="F12" s="54">
        <v>41.00000000000001</v>
      </c>
      <c r="G12" s="54">
        <v>94.00000000000001</v>
      </c>
      <c r="H12" s="54">
        <v>20</v>
      </c>
      <c r="I12" s="54">
        <v>9</v>
      </c>
      <c r="J12" s="54">
        <v>5</v>
      </c>
      <c r="K12" s="53"/>
      <c r="L12" s="31"/>
      <c r="M12" s="78"/>
      <c r="N12" s="78"/>
      <c r="O12" s="64">
        <f t="shared" si="1"/>
        <v>503.0000000000001</v>
      </c>
      <c r="P12" s="24"/>
    </row>
    <row r="13" spans="1:16" ht="15" customHeight="1">
      <c r="A13" s="27" t="s">
        <v>21</v>
      </c>
      <c r="B13" s="63" t="s">
        <v>146</v>
      </c>
      <c r="C13" s="28" t="s">
        <v>22</v>
      </c>
      <c r="D13" s="39">
        <v>65.00000000000003</v>
      </c>
      <c r="E13" s="54">
        <v>9</v>
      </c>
      <c r="F13" s="53">
        <v>3</v>
      </c>
      <c r="G13" s="54">
        <v>5</v>
      </c>
      <c r="H13" s="54">
        <v>3</v>
      </c>
      <c r="I13" s="54"/>
      <c r="J13" s="53"/>
      <c r="K13" s="53"/>
      <c r="L13" s="31"/>
      <c r="M13" s="78"/>
      <c r="N13" s="78"/>
      <c r="O13" s="64">
        <f t="shared" si="1"/>
        <v>85.00000000000003</v>
      </c>
      <c r="P13" s="65"/>
    </row>
    <row r="14" spans="1:16" ht="15" customHeight="1">
      <c r="A14" s="27" t="s">
        <v>23</v>
      </c>
      <c r="B14" s="63" t="s">
        <v>146</v>
      </c>
      <c r="C14" s="28" t="s">
        <v>22</v>
      </c>
      <c r="D14" s="39">
        <v>40.000000000000014</v>
      </c>
      <c r="E14" s="54">
        <v>10</v>
      </c>
      <c r="F14" s="53">
        <v>9</v>
      </c>
      <c r="G14" s="54">
        <v>3</v>
      </c>
      <c r="H14" s="53">
        <v>2</v>
      </c>
      <c r="I14" s="54"/>
      <c r="J14" s="53"/>
      <c r="K14" s="53"/>
      <c r="L14" s="31"/>
      <c r="M14" s="78"/>
      <c r="N14" s="78"/>
      <c r="O14" s="64">
        <f t="shared" si="1"/>
        <v>64.00000000000001</v>
      </c>
      <c r="P14" s="24"/>
    </row>
    <row r="15" spans="1:16" ht="15" customHeight="1">
      <c r="A15" s="27" t="s">
        <v>24</v>
      </c>
      <c r="B15" s="63" t="s">
        <v>144</v>
      </c>
      <c r="C15" s="28" t="s">
        <v>13</v>
      </c>
      <c r="D15" s="39">
        <v>55</v>
      </c>
      <c r="E15" s="53">
        <v>20</v>
      </c>
      <c r="F15" s="53">
        <v>9</v>
      </c>
      <c r="G15" s="54">
        <v>7</v>
      </c>
      <c r="H15" s="54">
        <v>6</v>
      </c>
      <c r="I15" s="54"/>
      <c r="J15" s="53">
        <v>1</v>
      </c>
      <c r="K15" s="53"/>
      <c r="L15" s="53"/>
      <c r="M15" s="53"/>
      <c r="N15" s="53"/>
      <c r="O15" s="64">
        <f t="shared" si="1"/>
        <v>98</v>
      </c>
      <c r="P15" s="24"/>
    </row>
    <row r="16" spans="1:16" ht="15" customHeight="1">
      <c r="A16" s="27" t="s">
        <v>25</v>
      </c>
      <c r="B16" s="63" t="s">
        <v>143</v>
      </c>
      <c r="C16" s="28" t="s">
        <v>26</v>
      </c>
      <c r="D16" s="39">
        <v>122.99999999999996</v>
      </c>
      <c r="E16" s="53">
        <v>22.000000000000004</v>
      </c>
      <c r="F16" s="53">
        <v>20</v>
      </c>
      <c r="G16" s="54">
        <v>9</v>
      </c>
      <c r="H16" s="54">
        <v>32</v>
      </c>
      <c r="I16" s="54">
        <v>4</v>
      </c>
      <c r="J16" s="53"/>
      <c r="K16" s="53">
        <v>1</v>
      </c>
      <c r="L16" s="53"/>
      <c r="M16" s="53"/>
      <c r="N16" s="53"/>
      <c r="O16" s="64">
        <f t="shared" si="1"/>
        <v>210.99999999999997</v>
      </c>
      <c r="P16" s="24"/>
    </row>
    <row r="17" spans="1:15" ht="15" customHeight="1">
      <c r="A17" s="27" t="s">
        <v>27</v>
      </c>
      <c r="B17" s="63" t="s">
        <v>146</v>
      </c>
      <c r="C17" s="28" t="s">
        <v>22</v>
      </c>
      <c r="D17" s="39">
        <v>29.000000000000004</v>
      </c>
      <c r="E17" s="53">
        <v>16.000000000000004</v>
      </c>
      <c r="F17" s="53">
        <v>9</v>
      </c>
      <c r="G17" s="54"/>
      <c r="H17" s="54">
        <v>1</v>
      </c>
      <c r="I17" s="54"/>
      <c r="J17" s="54"/>
      <c r="K17" s="53"/>
      <c r="L17" s="53"/>
      <c r="M17" s="53"/>
      <c r="N17" s="53"/>
      <c r="O17" s="64">
        <f t="shared" si="1"/>
        <v>55.00000000000001</v>
      </c>
    </row>
    <row r="18" spans="1:15" ht="15" customHeight="1">
      <c r="A18" s="27" t="s">
        <v>28</v>
      </c>
      <c r="B18" s="63" t="s">
        <v>146</v>
      </c>
      <c r="C18" s="28" t="s">
        <v>22</v>
      </c>
      <c r="D18" s="39">
        <v>61.000000000000014</v>
      </c>
      <c r="E18" s="53">
        <v>16</v>
      </c>
      <c r="F18" s="53">
        <v>6</v>
      </c>
      <c r="G18" s="54">
        <v>2</v>
      </c>
      <c r="H18" s="54">
        <v>4</v>
      </c>
      <c r="I18" s="53"/>
      <c r="J18" s="54"/>
      <c r="K18" s="53"/>
      <c r="L18" s="53"/>
      <c r="M18" s="53"/>
      <c r="N18" s="53"/>
      <c r="O18" s="64">
        <f t="shared" si="1"/>
        <v>89.00000000000001</v>
      </c>
    </row>
    <row r="19" spans="1:15" ht="15" customHeight="1">
      <c r="A19" s="27" t="s">
        <v>29</v>
      </c>
      <c r="B19" s="63" t="s">
        <v>143</v>
      </c>
      <c r="C19" s="28" t="s">
        <v>22</v>
      </c>
      <c r="D19" s="39">
        <v>80.00000000000001</v>
      </c>
      <c r="E19" s="53">
        <v>24.000000000000007</v>
      </c>
      <c r="F19" s="53">
        <v>14.000000000000002</v>
      </c>
      <c r="G19" s="54">
        <v>7</v>
      </c>
      <c r="H19" s="54">
        <v>5</v>
      </c>
      <c r="I19" s="54">
        <v>2</v>
      </c>
      <c r="J19" s="54">
        <v>1</v>
      </c>
      <c r="K19" s="53"/>
      <c r="L19" s="53"/>
      <c r="M19" s="53"/>
      <c r="N19" s="53"/>
      <c r="O19" s="64">
        <f t="shared" si="1"/>
        <v>133.00000000000003</v>
      </c>
    </row>
    <row r="20" spans="1:15" ht="15" customHeight="1">
      <c r="A20" s="27" t="s">
        <v>30</v>
      </c>
      <c r="B20" s="63" t="s">
        <v>143</v>
      </c>
      <c r="C20" s="28" t="s">
        <v>17</v>
      </c>
      <c r="D20" s="39">
        <v>46.000000000000014</v>
      </c>
      <c r="E20" s="53">
        <v>13</v>
      </c>
      <c r="F20" s="53">
        <v>5</v>
      </c>
      <c r="G20" s="54">
        <v>1</v>
      </c>
      <c r="H20" s="54"/>
      <c r="I20" s="54">
        <v>1</v>
      </c>
      <c r="J20" s="54"/>
      <c r="K20" s="53"/>
      <c r="L20" s="53"/>
      <c r="M20" s="53"/>
      <c r="N20" s="53"/>
      <c r="O20" s="64">
        <f t="shared" si="1"/>
        <v>66.00000000000001</v>
      </c>
    </row>
    <row r="21" spans="1:15" ht="15" customHeight="1">
      <c r="A21" s="27" t="s">
        <v>31</v>
      </c>
      <c r="B21" s="63" t="s">
        <v>144</v>
      </c>
      <c r="C21" s="28" t="s">
        <v>32</v>
      </c>
      <c r="D21" s="39">
        <v>26.000000000000007</v>
      </c>
      <c r="E21" s="54">
        <v>17.000000000000004</v>
      </c>
      <c r="F21" s="53">
        <v>5</v>
      </c>
      <c r="G21" s="54">
        <v>5</v>
      </c>
      <c r="H21" s="54">
        <v>1</v>
      </c>
      <c r="I21" s="53"/>
      <c r="J21" s="54"/>
      <c r="K21" s="53"/>
      <c r="L21" s="31"/>
      <c r="M21" s="78"/>
      <c r="N21" s="78"/>
      <c r="O21" s="64">
        <f t="shared" si="1"/>
        <v>54.000000000000014</v>
      </c>
    </row>
    <row r="22" spans="1:15" ht="15" customHeight="1">
      <c r="A22" s="27" t="s">
        <v>33</v>
      </c>
      <c r="B22" s="63" t="s">
        <v>146</v>
      </c>
      <c r="C22" s="28" t="s">
        <v>22</v>
      </c>
      <c r="D22" s="39">
        <v>173</v>
      </c>
      <c r="E22" s="53">
        <v>42.99999999999999</v>
      </c>
      <c r="F22" s="53">
        <v>23.000000000000007</v>
      </c>
      <c r="G22" s="54">
        <v>25.999999999999996</v>
      </c>
      <c r="H22" s="54">
        <v>8</v>
      </c>
      <c r="I22" s="54"/>
      <c r="J22" s="54"/>
      <c r="K22" s="53"/>
      <c r="L22" s="53"/>
      <c r="M22" s="53"/>
      <c r="N22" s="53"/>
      <c r="O22" s="64">
        <f t="shared" si="1"/>
        <v>273</v>
      </c>
    </row>
    <row r="23" spans="1:15" ht="15" customHeight="1">
      <c r="A23" s="27" t="s">
        <v>34</v>
      </c>
      <c r="B23" s="63" t="s">
        <v>143</v>
      </c>
      <c r="C23" s="28" t="s">
        <v>26</v>
      </c>
      <c r="D23" s="39">
        <v>32.99999999999999</v>
      </c>
      <c r="E23" s="53">
        <v>28.999999999999996</v>
      </c>
      <c r="F23" s="53">
        <v>5</v>
      </c>
      <c r="G23" s="54">
        <v>3</v>
      </c>
      <c r="H23" s="53">
        <v>7</v>
      </c>
      <c r="I23" s="54"/>
      <c r="J23" s="53">
        <v>1</v>
      </c>
      <c r="K23" s="53"/>
      <c r="L23" s="53"/>
      <c r="M23" s="53"/>
      <c r="N23" s="53"/>
      <c r="O23" s="64">
        <f t="shared" si="1"/>
        <v>77.99999999999999</v>
      </c>
    </row>
    <row r="24" spans="1:15" ht="15" customHeight="1">
      <c r="A24" s="27" t="s">
        <v>35</v>
      </c>
      <c r="B24" s="63" t="s">
        <v>146</v>
      </c>
      <c r="C24" s="28" t="s">
        <v>13</v>
      </c>
      <c r="D24" s="39">
        <v>31.000000000000007</v>
      </c>
      <c r="E24" s="53">
        <v>5</v>
      </c>
      <c r="F24" s="53">
        <v>7</v>
      </c>
      <c r="G24" s="54">
        <v>1</v>
      </c>
      <c r="H24" s="54"/>
      <c r="I24" s="54"/>
      <c r="J24" s="53"/>
      <c r="K24" s="53"/>
      <c r="L24" s="53"/>
      <c r="M24" s="53"/>
      <c r="N24" s="53"/>
      <c r="O24" s="64">
        <f t="shared" si="1"/>
        <v>44.00000000000001</v>
      </c>
    </row>
    <row r="25" spans="1:15" ht="15" customHeight="1">
      <c r="A25" s="27" t="s">
        <v>36</v>
      </c>
      <c r="B25" s="63" t="s">
        <v>143</v>
      </c>
      <c r="C25" s="28" t="s">
        <v>10</v>
      </c>
      <c r="D25" s="39">
        <v>26.00000000000001</v>
      </c>
      <c r="E25" s="54">
        <v>12.000000000000002</v>
      </c>
      <c r="F25" s="53">
        <v>2</v>
      </c>
      <c r="G25" s="54">
        <v>8.000000000000002</v>
      </c>
      <c r="H25" s="54">
        <v>2</v>
      </c>
      <c r="I25" s="54">
        <v>6</v>
      </c>
      <c r="J25" s="54"/>
      <c r="K25" s="54"/>
      <c r="L25" s="54"/>
      <c r="M25" s="54"/>
      <c r="N25" s="54"/>
      <c r="O25" s="64">
        <f t="shared" si="1"/>
        <v>56.000000000000014</v>
      </c>
    </row>
    <row r="26" spans="1:15" ht="15" customHeight="1">
      <c r="A26" s="27" t="s">
        <v>37</v>
      </c>
      <c r="B26" s="63" t="s">
        <v>143</v>
      </c>
      <c r="C26" s="28" t="s">
        <v>26</v>
      </c>
      <c r="D26" s="39">
        <v>52.000000000000014</v>
      </c>
      <c r="E26" s="53">
        <v>8</v>
      </c>
      <c r="F26" s="53">
        <v>5</v>
      </c>
      <c r="G26" s="54">
        <v>3</v>
      </c>
      <c r="H26" s="54">
        <v>3</v>
      </c>
      <c r="I26" s="54"/>
      <c r="J26" s="53"/>
      <c r="K26" s="53">
        <v>1</v>
      </c>
      <c r="L26" s="53"/>
      <c r="M26" s="53"/>
      <c r="N26" s="53"/>
      <c r="O26" s="64">
        <f t="shared" si="1"/>
        <v>72.00000000000001</v>
      </c>
    </row>
    <row r="27" spans="1:15" ht="15" customHeight="1">
      <c r="A27" s="27" t="s">
        <v>38</v>
      </c>
      <c r="B27" s="63" t="s">
        <v>144</v>
      </c>
      <c r="C27" s="28" t="s">
        <v>13</v>
      </c>
      <c r="D27" s="39">
        <v>37.00000000000001</v>
      </c>
      <c r="E27" s="53">
        <v>8</v>
      </c>
      <c r="F27" s="53">
        <v>7</v>
      </c>
      <c r="G27" s="54">
        <v>1</v>
      </c>
      <c r="H27" s="54">
        <v>1</v>
      </c>
      <c r="I27" s="54">
        <v>10</v>
      </c>
      <c r="J27" s="54"/>
      <c r="K27" s="53"/>
      <c r="L27" s="53"/>
      <c r="M27" s="53"/>
      <c r="N27" s="53"/>
      <c r="O27" s="64">
        <f t="shared" si="1"/>
        <v>64</v>
      </c>
    </row>
    <row r="28" spans="1:15" ht="15" customHeight="1">
      <c r="A28" s="27" t="s">
        <v>39</v>
      </c>
      <c r="B28" s="63" t="s">
        <v>144</v>
      </c>
      <c r="C28" s="28" t="s">
        <v>32</v>
      </c>
      <c r="D28" s="39">
        <v>195</v>
      </c>
      <c r="E28" s="54">
        <v>43.00000000000001</v>
      </c>
      <c r="F28" s="53">
        <v>26</v>
      </c>
      <c r="G28" s="54">
        <v>27.000000000000004</v>
      </c>
      <c r="H28" s="54">
        <v>12</v>
      </c>
      <c r="I28" s="54"/>
      <c r="J28" s="53"/>
      <c r="K28" s="53"/>
      <c r="L28" s="53"/>
      <c r="M28" s="53"/>
      <c r="N28" s="53"/>
      <c r="O28" s="64">
        <f t="shared" si="1"/>
        <v>303</v>
      </c>
    </row>
    <row r="29" spans="1:15" ht="15" customHeight="1">
      <c r="A29" s="27" t="s">
        <v>40</v>
      </c>
      <c r="B29" s="63" t="s">
        <v>143</v>
      </c>
      <c r="C29" s="28" t="s">
        <v>26</v>
      </c>
      <c r="D29" s="39">
        <v>41.00000000000002</v>
      </c>
      <c r="E29" s="53">
        <v>4</v>
      </c>
      <c r="F29" s="53">
        <v>7</v>
      </c>
      <c r="G29" s="54">
        <v>1</v>
      </c>
      <c r="H29" s="53">
        <v>2</v>
      </c>
      <c r="I29" s="54"/>
      <c r="J29" s="53"/>
      <c r="K29" s="53"/>
      <c r="L29" s="53"/>
      <c r="M29" s="53"/>
      <c r="N29" s="53"/>
      <c r="O29" s="64">
        <f t="shared" si="1"/>
        <v>55.00000000000002</v>
      </c>
    </row>
    <row r="30" spans="1:15" ht="15" customHeight="1">
      <c r="A30" s="27" t="s">
        <v>41</v>
      </c>
      <c r="B30" s="63" t="s">
        <v>146</v>
      </c>
      <c r="C30" s="28" t="s">
        <v>10</v>
      </c>
      <c r="D30" s="39">
        <v>175.99999999999997</v>
      </c>
      <c r="E30" s="53">
        <v>50.000000000000014</v>
      </c>
      <c r="F30" s="53">
        <v>24.000000000000007</v>
      </c>
      <c r="G30" s="54">
        <v>14</v>
      </c>
      <c r="H30" s="54">
        <v>5</v>
      </c>
      <c r="I30" s="54"/>
      <c r="J30" s="54"/>
      <c r="K30" s="53"/>
      <c r="L30" s="31"/>
      <c r="M30" s="31"/>
      <c r="N30" s="31"/>
      <c r="O30" s="64">
        <f t="shared" si="1"/>
        <v>269</v>
      </c>
    </row>
    <row r="31" spans="1:15" ht="15" customHeight="1">
      <c r="A31" s="27" t="s">
        <v>42</v>
      </c>
      <c r="B31" s="63" t="s">
        <v>145</v>
      </c>
      <c r="C31" s="28" t="s">
        <v>15</v>
      </c>
      <c r="D31" s="39">
        <v>10</v>
      </c>
      <c r="E31" s="53">
        <v>7</v>
      </c>
      <c r="F31" s="53"/>
      <c r="G31" s="54">
        <v>1</v>
      </c>
      <c r="H31" s="53">
        <v>2</v>
      </c>
      <c r="I31" s="53"/>
      <c r="J31" s="53"/>
      <c r="K31" s="53"/>
      <c r="L31" s="53"/>
      <c r="M31" s="53"/>
      <c r="N31" s="53"/>
      <c r="O31" s="64">
        <f t="shared" si="1"/>
        <v>20</v>
      </c>
    </row>
    <row r="32" spans="1:15" ht="15" customHeight="1">
      <c r="A32" s="27" t="s">
        <v>43</v>
      </c>
      <c r="B32" s="63" t="s">
        <v>143</v>
      </c>
      <c r="C32" s="28" t="s">
        <v>10</v>
      </c>
      <c r="D32" s="39">
        <v>41</v>
      </c>
      <c r="E32" s="54"/>
      <c r="F32" s="53">
        <v>2</v>
      </c>
      <c r="G32" s="54"/>
      <c r="H32" s="53">
        <v>6</v>
      </c>
      <c r="I32" s="53"/>
      <c r="J32" s="53"/>
      <c r="K32" s="53">
        <v>2</v>
      </c>
      <c r="L32" s="53"/>
      <c r="M32" s="53"/>
      <c r="N32" s="53"/>
      <c r="O32" s="64">
        <f t="shared" si="1"/>
        <v>51</v>
      </c>
    </row>
    <row r="33" spans="1:15" ht="15" customHeight="1">
      <c r="A33" s="27" t="s">
        <v>44</v>
      </c>
      <c r="B33" s="63" t="s">
        <v>144</v>
      </c>
      <c r="C33" s="28" t="s">
        <v>13</v>
      </c>
      <c r="D33" s="39">
        <v>12.000000000000002</v>
      </c>
      <c r="E33" s="53">
        <v>3</v>
      </c>
      <c r="F33" s="53">
        <v>2</v>
      </c>
      <c r="G33" s="54">
        <v>2</v>
      </c>
      <c r="H33" s="54">
        <v>2</v>
      </c>
      <c r="I33" s="53"/>
      <c r="J33" s="53"/>
      <c r="K33" s="53"/>
      <c r="L33" s="53"/>
      <c r="M33" s="53"/>
      <c r="N33" s="53"/>
      <c r="O33" s="64">
        <f t="shared" si="1"/>
        <v>21</v>
      </c>
    </row>
    <row r="34" spans="1:15" ht="15" customHeight="1">
      <c r="A34" s="27" t="s">
        <v>45</v>
      </c>
      <c r="B34" s="63" t="s">
        <v>144</v>
      </c>
      <c r="C34" s="28" t="s">
        <v>15</v>
      </c>
      <c r="D34" s="39">
        <v>261.0000000000001</v>
      </c>
      <c r="E34" s="54">
        <v>112.99999999999999</v>
      </c>
      <c r="F34" s="54">
        <v>24.000000000000004</v>
      </c>
      <c r="G34" s="54">
        <v>43.00000000000002</v>
      </c>
      <c r="H34" s="54">
        <v>9</v>
      </c>
      <c r="I34" s="54">
        <v>5</v>
      </c>
      <c r="J34" s="54"/>
      <c r="K34" s="53">
        <v>1</v>
      </c>
      <c r="L34" s="31"/>
      <c r="M34" s="31">
        <v>1</v>
      </c>
      <c r="N34" s="31"/>
      <c r="O34" s="64">
        <f t="shared" si="1"/>
        <v>457.0000000000001</v>
      </c>
    </row>
    <row r="35" spans="1:15" ht="15" customHeight="1">
      <c r="A35" s="27" t="s">
        <v>46</v>
      </c>
      <c r="B35" s="63" t="s">
        <v>143</v>
      </c>
      <c r="C35" s="28" t="s">
        <v>26</v>
      </c>
      <c r="D35" s="39">
        <v>72.99999999999999</v>
      </c>
      <c r="E35" s="53">
        <v>14.000000000000002</v>
      </c>
      <c r="F35" s="53">
        <v>9</v>
      </c>
      <c r="G35" s="54">
        <v>1</v>
      </c>
      <c r="H35" s="54"/>
      <c r="I35" s="53"/>
      <c r="J35" s="54"/>
      <c r="K35" s="53"/>
      <c r="L35" s="31"/>
      <c r="M35" s="31"/>
      <c r="N35" s="31"/>
      <c r="O35" s="64">
        <f t="shared" si="1"/>
        <v>96.99999999999999</v>
      </c>
    </row>
    <row r="36" spans="1:15" ht="15" customHeight="1">
      <c r="A36" s="27" t="s">
        <v>47</v>
      </c>
      <c r="B36" s="63" t="s">
        <v>144</v>
      </c>
      <c r="C36" s="28" t="s">
        <v>13</v>
      </c>
      <c r="D36" s="39">
        <v>441.00000000000006</v>
      </c>
      <c r="E36" s="53">
        <v>141.99999999999997</v>
      </c>
      <c r="F36" s="54">
        <v>34</v>
      </c>
      <c r="G36" s="54">
        <v>88</v>
      </c>
      <c r="H36" s="54">
        <v>14</v>
      </c>
      <c r="I36" s="54"/>
      <c r="J36" s="54">
        <v>2</v>
      </c>
      <c r="K36" s="53"/>
      <c r="L36" s="31"/>
      <c r="M36" s="78"/>
      <c r="N36" s="78"/>
      <c r="O36" s="64">
        <f t="shared" si="1"/>
        <v>721</v>
      </c>
    </row>
    <row r="37" spans="1:15" ht="15" customHeight="1">
      <c r="A37" s="27" t="s">
        <v>48</v>
      </c>
      <c r="B37" s="63" t="s">
        <v>143</v>
      </c>
      <c r="C37" s="28" t="s">
        <v>26</v>
      </c>
      <c r="D37" s="39">
        <v>51.00000000000001</v>
      </c>
      <c r="E37" s="53">
        <v>14</v>
      </c>
      <c r="F37" s="53">
        <v>10</v>
      </c>
      <c r="G37" s="54">
        <v>2</v>
      </c>
      <c r="H37" s="54">
        <v>3</v>
      </c>
      <c r="I37" s="53">
        <v>12</v>
      </c>
      <c r="J37" s="53"/>
      <c r="K37" s="53"/>
      <c r="L37" s="53"/>
      <c r="M37" s="53"/>
      <c r="N37" s="53"/>
      <c r="O37" s="64">
        <f t="shared" si="1"/>
        <v>92</v>
      </c>
    </row>
    <row r="38" spans="1:15" ht="15" customHeight="1">
      <c r="A38" s="27" t="s">
        <v>49</v>
      </c>
      <c r="B38" s="63" t="s">
        <v>144</v>
      </c>
      <c r="C38" s="28" t="s">
        <v>13</v>
      </c>
      <c r="D38" s="39">
        <v>85.99999999999999</v>
      </c>
      <c r="E38" s="53">
        <v>68.00000000000001</v>
      </c>
      <c r="F38" s="54">
        <v>5</v>
      </c>
      <c r="G38" s="54">
        <v>12</v>
      </c>
      <c r="H38" s="54">
        <v>1</v>
      </c>
      <c r="I38" s="54"/>
      <c r="J38" s="53"/>
      <c r="K38" s="53"/>
      <c r="L38" s="53"/>
      <c r="M38" s="53"/>
      <c r="N38" s="53"/>
      <c r="O38" s="64">
        <f t="shared" si="1"/>
        <v>172</v>
      </c>
    </row>
    <row r="39" spans="1:15" ht="15" customHeight="1">
      <c r="A39" s="27" t="s">
        <v>50</v>
      </c>
      <c r="B39" s="63" t="s">
        <v>146</v>
      </c>
      <c r="C39" s="28" t="s">
        <v>22</v>
      </c>
      <c r="D39" s="39">
        <v>137.99999999999997</v>
      </c>
      <c r="E39" s="53">
        <v>9</v>
      </c>
      <c r="F39" s="53">
        <v>12</v>
      </c>
      <c r="G39" s="54">
        <v>10</v>
      </c>
      <c r="H39" s="54">
        <v>2</v>
      </c>
      <c r="I39" s="54"/>
      <c r="J39" s="54">
        <v>1</v>
      </c>
      <c r="K39" s="53"/>
      <c r="L39" s="53"/>
      <c r="M39" s="53"/>
      <c r="N39" s="53"/>
      <c r="O39" s="64">
        <f t="shared" si="1"/>
        <v>171.99999999999997</v>
      </c>
    </row>
    <row r="40" spans="1:15" ht="15" customHeight="1">
      <c r="A40" s="27" t="s">
        <v>51</v>
      </c>
      <c r="B40" s="63" t="s">
        <v>146</v>
      </c>
      <c r="C40" s="28" t="s">
        <v>22</v>
      </c>
      <c r="D40" s="39">
        <v>37.00000000000001</v>
      </c>
      <c r="E40" s="53">
        <v>8</v>
      </c>
      <c r="F40" s="53">
        <v>3</v>
      </c>
      <c r="G40" s="54">
        <v>1</v>
      </c>
      <c r="H40" s="54">
        <v>3</v>
      </c>
      <c r="I40" s="54">
        <v>1</v>
      </c>
      <c r="J40" s="53"/>
      <c r="K40" s="53"/>
      <c r="L40" s="53"/>
      <c r="M40" s="53"/>
      <c r="N40" s="53"/>
      <c r="O40" s="64">
        <f t="shared" si="1"/>
        <v>53.00000000000001</v>
      </c>
    </row>
    <row r="41" spans="1:15" ht="15" customHeight="1">
      <c r="A41" s="27" t="s">
        <v>52</v>
      </c>
      <c r="B41" s="63" t="s">
        <v>143</v>
      </c>
      <c r="C41" s="28" t="s">
        <v>17</v>
      </c>
      <c r="D41" s="39">
        <v>29.000000000000004</v>
      </c>
      <c r="E41" s="53">
        <v>15</v>
      </c>
      <c r="F41" s="53">
        <v>1</v>
      </c>
      <c r="G41" s="54">
        <v>2</v>
      </c>
      <c r="H41" s="53">
        <v>2</v>
      </c>
      <c r="I41" s="54"/>
      <c r="J41" s="54"/>
      <c r="K41" s="54"/>
      <c r="L41" s="54"/>
      <c r="M41" s="54"/>
      <c r="N41" s="54"/>
      <c r="O41" s="64">
        <f t="shared" si="1"/>
        <v>49</v>
      </c>
    </row>
    <row r="42" spans="1:15" ht="15" customHeight="1">
      <c r="A42" s="27" t="s">
        <v>53</v>
      </c>
      <c r="B42" s="63" t="s">
        <v>143</v>
      </c>
      <c r="C42" s="28" t="s">
        <v>22</v>
      </c>
      <c r="D42" s="39">
        <v>62</v>
      </c>
      <c r="E42" s="53">
        <v>27.000000000000004</v>
      </c>
      <c r="F42" s="53">
        <v>4</v>
      </c>
      <c r="G42" s="54">
        <v>5</v>
      </c>
      <c r="H42" s="54">
        <v>3</v>
      </c>
      <c r="I42" s="54"/>
      <c r="J42" s="53">
        <v>4</v>
      </c>
      <c r="K42" s="53"/>
      <c r="L42" s="53"/>
      <c r="M42" s="53"/>
      <c r="N42" s="53"/>
      <c r="O42" s="64">
        <f t="shared" si="1"/>
        <v>105</v>
      </c>
    </row>
    <row r="43" spans="1:15" ht="15" customHeight="1">
      <c r="A43" s="27" t="s">
        <v>54</v>
      </c>
      <c r="B43" s="63" t="s">
        <v>146</v>
      </c>
      <c r="C43" s="28" t="s">
        <v>13</v>
      </c>
      <c r="D43" s="39">
        <v>23</v>
      </c>
      <c r="E43" s="53">
        <v>5</v>
      </c>
      <c r="F43" s="53">
        <v>3</v>
      </c>
      <c r="G43" s="54">
        <v>5</v>
      </c>
      <c r="H43" s="54">
        <v>2</v>
      </c>
      <c r="I43" s="54"/>
      <c r="J43" s="53"/>
      <c r="K43" s="53"/>
      <c r="L43" s="53"/>
      <c r="M43" s="53"/>
      <c r="N43" s="53"/>
      <c r="O43" s="64">
        <f t="shared" si="1"/>
        <v>38</v>
      </c>
    </row>
    <row r="44" spans="1:15" ht="15" customHeight="1">
      <c r="A44" s="27" t="s">
        <v>55</v>
      </c>
      <c r="B44" s="63" t="s">
        <v>143</v>
      </c>
      <c r="C44" s="28" t="s">
        <v>10</v>
      </c>
      <c r="D44" s="39">
        <v>43.99999999999999</v>
      </c>
      <c r="E44" s="54">
        <v>7</v>
      </c>
      <c r="F44" s="53">
        <v>8</v>
      </c>
      <c r="G44" s="54">
        <v>2</v>
      </c>
      <c r="H44" s="53">
        <v>2</v>
      </c>
      <c r="I44" s="54"/>
      <c r="J44" s="53">
        <v>1</v>
      </c>
      <c r="K44" s="53"/>
      <c r="L44" s="53"/>
      <c r="M44" s="53"/>
      <c r="N44" s="53"/>
      <c r="O44" s="64">
        <f t="shared" si="1"/>
        <v>63.99999999999999</v>
      </c>
    </row>
    <row r="45" spans="1:15" ht="15" customHeight="1">
      <c r="A45" s="27" t="s">
        <v>56</v>
      </c>
      <c r="B45" s="63" t="s">
        <v>146</v>
      </c>
      <c r="C45" s="28" t="s">
        <v>22</v>
      </c>
      <c r="D45" s="39">
        <v>26</v>
      </c>
      <c r="E45" s="54">
        <v>14</v>
      </c>
      <c r="F45" s="53">
        <v>4</v>
      </c>
      <c r="G45" s="54">
        <v>3</v>
      </c>
      <c r="H45" s="53">
        <v>6</v>
      </c>
      <c r="I45" s="54"/>
      <c r="J45" s="53"/>
      <c r="K45" s="53"/>
      <c r="L45" s="53"/>
      <c r="M45" s="53"/>
      <c r="N45" s="53"/>
      <c r="O45" s="64">
        <f t="shared" si="1"/>
        <v>53</v>
      </c>
    </row>
    <row r="46" spans="1:15" ht="15" customHeight="1">
      <c r="A46" s="27" t="s">
        <v>57</v>
      </c>
      <c r="B46" s="63" t="s">
        <v>146</v>
      </c>
      <c r="C46" s="28" t="s">
        <v>22</v>
      </c>
      <c r="D46" s="39">
        <v>10</v>
      </c>
      <c r="E46" s="53">
        <v>5</v>
      </c>
      <c r="F46" s="53">
        <v>2</v>
      </c>
      <c r="G46" s="54"/>
      <c r="H46" s="54"/>
      <c r="I46" s="53"/>
      <c r="J46" s="53"/>
      <c r="K46" s="53"/>
      <c r="L46" s="53"/>
      <c r="M46" s="53"/>
      <c r="N46" s="53"/>
      <c r="O46" s="64">
        <f t="shared" si="1"/>
        <v>17</v>
      </c>
    </row>
    <row r="47" spans="1:15" ht="15" customHeight="1">
      <c r="A47" s="27" t="s">
        <v>58</v>
      </c>
      <c r="B47" s="63" t="s">
        <v>146</v>
      </c>
      <c r="C47" s="28" t="s">
        <v>22</v>
      </c>
      <c r="D47" s="39">
        <v>69</v>
      </c>
      <c r="E47" s="53">
        <v>18</v>
      </c>
      <c r="F47" s="53">
        <v>4</v>
      </c>
      <c r="G47" s="54">
        <v>5</v>
      </c>
      <c r="H47" s="54">
        <v>11</v>
      </c>
      <c r="I47" s="54"/>
      <c r="J47" s="54"/>
      <c r="K47" s="53"/>
      <c r="L47" s="31"/>
      <c r="M47" s="31"/>
      <c r="N47" s="31"/>
      <c r="O47" s="64">
        <f t="shared" si="1"/>
        <v>107</v>
      </c>
    </row>
    <row r="48" spans="1:15" ht="15" customHeight="1">
      <c r="A48" s="27" t="s">
        <v>59</v>
      </c>
      <c r="B48" s="63" t="s">
        <v>143</v>
      </c>
      <c r="C48" s="28" t="s">
        <v>17</v>
      </c>
      <c r="D48" s="39">
        <v>51.999999999999986</v>
      </c>
      <c r="E48" s="53">
        <v>11</v>
      </c>
      <c r="F48" s="53">
        <v>8</v>
      </c>
      <c r="G48" s="54">
        <v>3</v>
      </c>
      <c r="H48" s="53">
        <v>3</v>
      </c>
      <c r="I48" s="54"/>
      <c r="J48" s="54"/>
      <c r="K48" s="54"/>
      <c r="L48" s="54"/>
      <c r="M48" s="54"/>
      <c r="N48" s="54"/>
      <c r="O48" s="64">
        <f t="shared" si="1"/>
        <v>76.99999999999999</v>
      </c>
    </row>
    <row r="49" spans="1:15" ht="15" customHeight="1">
      <c r="A49" s="27" t="s">
        <v>60</v>
      </c>
      <c r="B49" s="63" t="s">
        <v>144</v>
      </c>
      <c r="C49" s="28" t="s">
        <v>15</v>
      </c>
      <c r="D49" s="39">
        <v>87.99999999999997</v>
      </c>
      <c r="E49" s="53">
        <v>27</v>
      </c>
      <c r="F49" s="53">
        <v>14</v>
      </c>
      <c r="G49" s="54">
        <v>5</v>
      </c>
      <c r="H49" s="54">
        <v>2</v>
      </c>
      <c r="I49" s="54">
        <v>2</v>
      </c>
      <c r="J49" s="54"/>
      <c r="K49" s="54"/>
      <c r="L49" s="54"/>
      <c r="M49" s="54"/>
      <c r="N49" s="54"/>
      <c r="O49" s="64">
        <f t="shared" si="1"/>
        <v>137.99999999999997</v>
      </c>
    </row>
    <row r="50" spans="1:15" ht="15" customHeight="1">
      <c r="A50" s="27" t="s">
        <v>61</v>
      </c>
      <c r="B50" s="63" t="s">
        <v>144</v>
      </c>
      <c r="C50" s="28" t="s">
        <v>13</v>
      </c>
      <c r="D50" s="39">
        <v>31.00000000000001</v>
      </c>
      <c r="E50" s="53">
        <v>21.000000000000004</v>
      </c>
      <c r="F50" s="53">
        <v>3</v>
      </c>
      <c r="G50" s="53">
        <v>1</v>
      </c>
      <c r="H50" s="54">
        <v>1</v>
      </c>
      <c r="I50" s="53"/>
      <c r="J50" s="53"/>
      <c r="K50" s="53"/>
      <c r="L50" s="53"/>
      <c r="M50" s="53"/>
      <c r="N50" s="53"/>
      <c r="O50" s="64">
        <f t="shared" si="1"/>
        <v>57.000000000000014</v>
      </c>
    </row>
    <row r="51" spans="1:15" ht="15" customHeight="1">
      <c r="A51" s="27" t="s">
        <v>62</v>
      </c>
      <c r="B51" s="63" t="s">
        <v>146</v>
      </c>
      <c r="C51" s="28" t="s">
        <v>22</v>
      </c>
      <c r="D51" s="39">
        <v>26.000000000000007</v>
      </c>
      <c r="E51" s="53">
        <v>7</v>
      </c>
      <c r="F51" s="53">
        <v>4</v>
      </c>
      <c r="G51" s="54">
        <v>3</v>
      </c>
      <c r="H51" s="54">
        <v>6</v>
      </c>
      <c r="I51" s="54"/>
      <c r="J51" s="54"/>
      <c r="K51" s="54"/>
      <c r="L51" s="54"/>
      <c r="M51" s="54"/>
      <c r="N51" s="54"/>
      <c r="O51" s="64">
        <f t="shared" si="1"/>
        <v>46.00000000000001</v>
      </c>
    </row>
    <row r="52" spans="1:15" ht="15" customHeight="1">
      <c r="A52" s="27" t="s">
        <v>63</v>
      </c>
      <c r="B52" s="63" t="s">
        <v>143</v>
      </c>
      <c r="C52" s="28" t="s">
        <v>26</v>
      </c>
      <c r="D52" s="39">
        <v>19.000000000000004</v>
      </c>
      <c r="E52" s="53">
        <v>5</v>
      </c>
      <c r="F52" s="53">
        <v>2</v>
      </c>
      <c r="G52" s="54"/>
      <c r="H52" s="54">
        <v>4</v>
      </c>
      <c r="I52" s="54"/>
      <c r="J52" s="54"/>
      <c r="K52" s="54"/>
      <c r="L52" s="54"/>
      <c r="M52" s="54"/>
      <c r="N52" s="54"/>
      <c r="O52" s="64">
        <f t="shared" si="1"/>
        <v>30.000000000000004</v>
      </c>
    </row>
    <row r="53" spans="1:15" ht="15" customHeight="1">
      <c r="A53" s="27" t="s">
        <v>64</v>
      </c>
      <c r="B53" s="63" t="s">
        <v>145</v>
      </c>
      <c r="C53" s="28" t="s">
        <v>19</v>
      </c>
      <c r="D53" s="39">
        <v>34.00000000000001</v>
      </c>
      <c r="E53" s="54">
        <v>24.000000000000004</v>
      </c>
      <c r="F53" s="54">
        <v>5</v>
      </c>
      <c r="G53" s="54">
        <v>1</v>
      </c>
      <c r="H53" s="53">
        <v>16.000000000000004</v>
      </c>
      <c r="I53" s="54">
        <v>2</v>
      </c>
      <c r="J53" s="54"/>
      <c r="K53" s="53"/>
      <c r="L53" s="31"/>
      <c r="M53" s="78"/>
      <c r="N53" s="78"/>
      <c r="O53" s="64">
        <f t="shared" si="1"/>
        <v>82.00000000000001</v>
      </c>
    </row>
    <row r="54" spans="1:15" ht="15" customHeight="1">
      <c r="A54" s="27" t="s">
        <v>65</v>
      </c>
      <c r="B54" s="63" t="s">
        <v>144</v>
      </c>
      <c r="C54" s="28" t="s">
        <v>32</v>
      </c>
      <c r="D54" s="39">
        <v>51.000000000000014</v>
      </c>
      <c r="E54" s="53">
        <v>18.000000000000004</v>
      </c>
      <c r="F54" s="53">
        <v>11</v>
      </c>
      <c r="G54" s="54">
        <v>6</v>
      </c>
      <c r="H54" s="54">
        <v>1</v>
      </c>
      <c r="I54" s="54"/>
      <c r="J54" s="54"/>
      <c r="K54" s="54"/>
      <c r="L54" s="54"/>
      <c r="M54" s="54"/>
      <c r="N54" s="54"/>
      <c r="O54" s="64">
        <f t="shared" si="1"/>
        <v>87.00000000000001</v>
      </c>
    </row>
    <row r="55" spans="1:15" ht="15" customHeight="1">
      <c r="A55" s="27" t="s">
        <v>66</v>
      </c>
      <c r="B55" s="63" t="s">
        <v>145</v>
      </c>
      <c r="C55" s="28" t="s">
        <v>10</v>
      </c>
      <c r="D55" s="39">
        <v>111.00000000000004</v>
      </c>
      <c r="E55" s="54">
        <v>30.000000000000004</v>
      </c>
      <c r="F55" s="53">
        <v>21.000000000000004</v>
      </c>
      <c r="G55" s="54">
        <v>26.000000000000007</v>
      </c>
      <c r="H55" s="54">
        <v>13</v>
      </c>
      <c r="I55" s="54"/>
      <c r="J55" s="54"/>
      <c r="K55" s="54">
        <v>1</v>
      </c>
      <c r="L55" s="54"/>
      <c r="M55" s="54"/>
      <c r="N55" s="54"/>
      <c r="O55" s="64">
        <f t="shared" si="1"/>
        <v>202.00000000000006</v>
      </c>
    </row>
    <row r="56" spans="1:15" ht="15" customHeight="1">
      <c r="A56" s="27" t="s">
        <v>67</v>
      </c>
      <c r="B56" s="63" t="s">
        <v>145</v>
      </c>
      <c r="C56" s="28" t="s">
        <v>15</v>
      </c>
      <c r="D56" s="39">
        <v>23.000000000000007</v>
      </c>
      <c r="E56" s="53">
        <v>23.000000000000007</v>
      </c>
      <c r="F56" s="53">
        <v>4</v>
      </c>
      <c r="G56" s="54">
        <v>4</v>
      </c>
      <c r="H56" s="54">
        <v>2</v>
      </c>
      <c r="I56" s="54"/>
      <c r="J56" s="54"/>
      <c r="K56" s="53"/>
      <c r="L56" s="31"/>
      <c r="M56" s="31"/>
      <c r="N56" s="31"/>
      <c r="O56" s="64">
        <f t="shared" si="1"/>
        <v>56.000000000000014</v>
      </c>
    </row>
    <row r="57" spans="1:15" ht="15" customHeight="1">
      <c r="A57" s="27" t="s">
        <v>68</v>
      </c>
      <c r="B57" s="63" t="s">
        <v>145</v>
      </c>
      <c r="C57" s="28" t="s">
        <v>19</v>
      </c>
      <c r="D57" s="39">
        <v>261.9999999999999</v>
      </c>
      <c r="E57" s="54">
        <v>51.99999999999999</v>
      </c>
      <c r="F57" s="54">
        <v>40.000000000000014</v>
      </c>
      <c r="G57" s="54">
        <v>44</v>
      </c>
      <c r="H57" s="54">
        <v>10</v>
      </c>
      <c r="I57" s="54"/>
      <c r="J57" s="54"/>
      <c r="K57" s="54">
        <v>3</v>
      </c>
      <c r="L57" s="54"/>
      <c r="M57" s="54"/>
      <c r="N57" s="54"/>
      <c r="O57" s="64">
        <f t="shared" si="1"/>
        <v>410.9999999999999</v>
      </c>
    </row>
    <row r="58" spans="1:15" ht="15" customHeight="1">
      <c r="A58" s="27" t="s">
        <v>69</v>
      </c>
      <c r="B58" s="63" t="s">
        <v>145</v>
      </c>
      <c r="C58" s="28" t="s">
        <v>19</v>
      </c>
      <c r="D58" s="39">
        <v>44</v>
      </c>
      <c r="E58" s="54">
        <v>13.000000000000002</v>
      </c>
      <c r="F58" s="53">
        <v>3</v>
      </c>
      <c r="G58" s="54">
        <v>8</v>
      </c>
      <c r="H58" s="54">
        <v>5</v>
      </c>
      <c r="I58" s="54"/>
      <c r="J58" s="54"/>
      <c r="K58" s="54"/>
      <c r="L58" s="54"/>
      <c r="M58" s="54"/>
      <c r="N58" s="54"/>
      <c r="O58" s="64">
        <f t="shared" si="1"/>
        <v>73</v>
      </c>
    </row>
    <row r="59" spans="1:15" ht="15" customHeight="1">
      <c r="A59" s="27" t="s">
        <v>70</v>
      </c>
      <c r="B59" s="63" t="s">
        <v>145</v>
      </c>
      <c r="C59" s="28" t="s">
        <v>15</v>
      </c>
      <c r="D59" s="39">
        <v>44.00000000000001</v>
      </c>
      <c r="E59" s="53">
        <v>6</v>
      </c>
      <c r="F59" s="53">
        <v>10</v>
      </c>
      <c r="G59" s="54">
        <v>6</v>
      </c>
      <c r="H59" s="54">
        <v>2</v>
      </c>
      <c r="I59" s="54"/>
      <c r="J59" s="54"/>
      <c r="K59" s="54"/>
      <c r="L59" s="54"/>
      <c r="M59" s="54"/>
      <c r="N59" s="54"/>
      <c r="O59" s="64">
        <f t="shared" si="1"/>
        <v>68</v>
      </c>
    </row>
    <row r="60" spans="1:15" ht="15" customHeight="1">
      <c r="A60" s="27" t="s">
        <v>71</v>
      </c>
      <c r="B60" s="63" t="s">
        <v>143</v>
      </c>
      <c r="C60" s="28" t="s">
        <v>26</v>
      </c>
      <c r="D60" s="39">
        <v>46.00000000000001</v>
      </c>
      <c r="E60" s="53">
        <v>19.000000000000004</v>
      </c>
      <c r="F60" s="53">
        <v>4</v>
      </c>
      <c r="G60" s="54">
        <v>8</v>
      </c>
      <c r="H60" s="54">
        <v>1</v>
      </c>
      <c r="I60" s="54"/>
      <c r="J60" s="53"/>
      <c r="K60" s="53"/>
      <c r="L60" s="53"/>
      <c r="M60" s="53"/>
      <c r="N60" s="53"/>
      <c r="O60" s="64">
        <f t="shared" si="1"/>
        <v>78.00000000000001</v>
      </c>
    </row>
    <row r="61" spans="1:15" ht="15" customHeight="1">
      <c r="A61" s="27" t="s">
        <v>72</v>
      </c>
      <c r="B61" s="63" t="s">
        <v>144</v>
      </c>
      <c r="C61" s="28" t="s">
        <v>15</v>
      </c>
      <c r="D61" s="39">
        <v>156.00000000000003</v>
      </c>
      <c r="E61" s="54">
        <v>95.00000000000004</v>
      </c>
      <c r="F61" s="54">
        <v>24</v>
      </c>
      <c r="G61" s="54">
        <v>40</v>
      </c>
      <c r="H61" s="54">
        <v>7</v>
      </c>
      <c r="I61" s="54">
        <v>5</v>
      </c>
      <c r="J61" s="54"/>
      <c r="K61" s="54"/>
      <c r="L61" s="54"/>
      <c r="M61" s="54"/>
      <c r="N61" s="54"/>
      <c r="O61" s="64">
        <f t="shared" si="1"/>
        <v>327.00000000000006</v>
      </c>
    </row>
    <row r="62" spans="1:15" ht="15" customHeight="1">
      <c r="A62" s="27" t="s">
        <v>73</v>
      </c>
      <c r="B62" s="63" t="s">
        <v>145</v>
      </c>
      <c r="C62" s="28" t="s">
        <v>19</v>
      </c>
      <c r="D62" s="39">
        <v>689.9999999999999</v>
      </c>
      <c r="E62" s="54">
        <v>251.99999999999997</v>
      </c>
      <c r="F62" s="54">
        <v>66.99999999999997</v>
      </c>
      <c r="G62" s="54">
        <v>180.00000000000006</v>
      </c>
      <c r="H62" s="54">
        <v>41</v>
      </c>
      <c r="I62" s="54">
        <v>5</v>
      </c>
      <c r="J62" s="54">
        <v>2</v>
      </c>
      <c r="K62" s="53">
        <v>2</v>
      </c>
      <c r="L62" s="31">
        <v>2</v>
      </c>
      <c r="M62" s="31">
        <v>1</v>
      </c>
      <c r="N62" s="31"/>
      <c r="O62" s="64">
        <f t="shared" si="1"/>
        <v>1242</v>
      </c>
    </row>
    <row r="63" spans="1:15" ht="15" customHeight="1">
      <c r="A63" s="27" t="s">
        <v>74</v>
      </c>
      <c r="B63" s="63" t="s">
        <v>144</v>
      </c>
      <c r="C63" s="28" t="s">
        <v>15</v>
      </c>
      <c r="D63" s="39">
        <v>48.99999999999999</v>
      </c>
      <c r="E63" s="53">
        <v>13</v>
      </c>
      <c r="F63" s="53">
        <v>6</v>
      </c>
      <c r="G63" s="54">
        <v>2</v>
      </c>
      <c r="H63" s="54">
        <v>2</v>
      </c>
      <c r="I63" s="54"/>
      <c r="J63" s="54"/>
      <c r="K63" s="54">
        <v>1</v>
      </c>
      <c r="L63" s="54"/>
      <c r="M63" s="54"/>
      <c r="N63" s="54"/>
      <c r="O63" s="64">
        <f t="shared" si="1"/>
        <v>73</v>
      </c>
    </row>
    <row r="64" spans="1:15" ht="15" customHeight="1">
      <c r="A64" s="27" t="s">
        <v>75</v>
      </c>
      <c r="B64" s="63" t="s">
        <v>143</v>
      </c>
      <c r="C64" s="28" t="s">
        <v>10</v>
      </c>
      <c r="D64" s="39">
        <v>22.000000000000007</v>
      </c>
      <c r="E64" s="54">
        <v>8</v>
      </c>
      <c r="F64" s="53">
        <v>7</v>
      </c>
      <c r="G64" s="54">
        <v>1</v>
      </c>
      <c r="H64" s="54">
        <v>1</v>
      </c>
      <c r="I64" s="54"/>
      <c r="J64" s="54"/>
      <c r="K64" s="54"/>
      <c r="L64" s="54"/>
      <c r="M64" s="54"/>
      <c r="N64" s="54"/>
      <c r="O64" s="64">
        <f t="shared" si="1"/>
        <v>39.00000000000001</v>
      </c>
    </row>
    <row r="65" spans="1:15" ht="15" customHeight="1">
      <c r="A65" s="27" t="s">
        <v>76</v>
      </c>
      <c r="B65" s="63" t="s">
        <v>143</v>
      </c>
      <c r="C65" s="28" t="s">
        <v>26</v>
      </c>
      <c r="D65" s="39">
        <v>60.000000000000014</v>
      </c>
      <c r="E65" s="53">
        <v>9</v>
      </c>
      <c r="F65" s="53">
        <v>2</v>
      </c>
      <c r="G65" s="54">
        <v>5</v>
      </c>
      <c r="H65" s="53">
        <v>1</v>
      </c>
      <c r="I65" s="54">
        <v>1</v>
      </c>
      <c r="J65" s="53"/>
      <c r="K65" s="53"/>
      <c r="L65" s="53"/>
      <c r="M65" s="53"/>
      <c r="N65" s="53"/>
      <c r="O65" s="64">
        <f t="shared" si="1"/>
        <v>78.00000000000001</v>
      </c>
    </row>
    <row r="66" spans="1:15" ht="15" customHeight="1">
      <c r="A66" s="27" t="s">
        <v>77</v>
      </c>
      <c r="B66" s="63" t="s">
        <v>147</v>
      </c>
      <c r="C66" s="28" t="s">
        <v>10</v>
      </c>
      <c r="D66" s="39">
        <v>38</v>
      </c>
      <c r="E66" s="53">
        <v>10</v>
      </c>
      <c r="F66" s="53">
        <v>10</v>
      </c>
      <c r="G66" s="54">
        <v>4</v>
      </c>
      <c r="H66" s="54">
        <v>1</v>
      </c>
      <c r="I66" s="54"/>
      <c r="J66" s="54"/>
      <c r="K66" s="54"/>
      <c r="L66" s="54"/>
      <c r="M66" s="54"/>
      <c r="N66" s="54"/>
      <c r="O66" s="64">
        <f t="shared" si="1"/>
        <v>63</v>
      </c>
    </row>
    <row r="67" spans="1:15" ht="15" customHeight="1">
      <c r="A67" s="27" t="s">
        <v>78</v>
      </c>
      <c r="B67" s="63" t="s">
        <v>145</v>
      </c>
      <c r="C67" s="28" t="s">
        <v>15</v>
      </c>
      <c r="D67" s="39">
        <v>66.00000000000001</v>
      </c>
      <c r="E67" s="54">
        <v>27</v>
      </c>
      <c r="F67" s="53">
        <v>9</v>
      </c>
      <c r="G67" s="54">
        <v>8</v>
      </c>
      <c r="H67" s="54">
        <v>5</v>
      </c>
      <c r="I67" s="54"/>
      <c r="J67" s="54"/>
      <c r="K67" s="53"/>
      <c r="L67" s="53"/>
      <c r="M67" s="53"/>
      <c r="N67" s="53"/>
      <c r="O67" s="64">
        <f t="shared" si="1"/>
        <v>115.00000000000001</v>
      </c>
    </row>
    <row r="68" spans="1:15" ht="15" customHeight="1">
      <c r="A68" s="27" t="s">
        <v>79</v>
      </c>
      <c r="B68" s="63" t="s">
        <v>147</v>
      </c>
      <c r="C68" s="28" t="s">
        <v>10</v>
      </c>
      <c r="D68" s="39">
        <v>71.00000000000001</v>
      </c>
      <c r="E68" s="54">
        <v>11</v>
      </c>
      <c r="F68" s="53">
        <v>12</v>
      </c>
      <c r="G68" s="54">
        <v>12</v>
      </c>
      <c r="H68" s="54">
        <v>11</v>
      </c>
      <c r="I68" s="54">
        <v>9</v>
      </c>
      <c r="J68" s="54">
        <v>1</v>
      </c>
      <c r="K68" s="54"/>
      <c r="L68" s="54"/>
      <c r="M68" s="54"/>
      <c r="N68" s="54"/>
      <c r="O68" s="64">
        <f t="shared" si="1"/>
        <v>127.00000000000001</v>
      </c>
    </row>
    <row r="69" spans="1:15" ht="15" customHeight="1">
      <c r="A69" s="27" t="s">
        <v>80</v>
      </c>
      <c r="B69" s="63" t="s">
        <v>146</v>
      </c>
      <c r="C69" s="28" t="s">
        <v>22</v>
      </c>
      <c r="D69" s="39">
        <v>195</v>
      </c>
      <c r="E69" s="54">
        <v>54.00000000000001</v>
      </c>
      <c r="F69" s="53">
        <v>15</v>
      </c>
      <c r="G69" s="54">
        <v>28.999999999999996</v>
      </c>
      <c r="H69" s="54">
        <v>18</v>
      </c>
      <c r="I69" s="54">
        <v>2</v>
      </c>
      <c r="J69" s="54"/>
      <c r="K69" s="53"/>
      <c r="L69" s="53"/>
      <c r="M69" s="53"/>
      <c r="N69" s="53"/>
      <c r="O69" s="64">
        <f t="shared" si="1"/>
        <v>313</v>
      </c>
    </row>
    <row r="70" spans="1:15" ht="15" customHeight="1">
      <c r="A70" s="27" t="s">
        <v>81</v>
      </c>
      <c r="B70" s="63" t="s">
        <v>143</v>
      </c>
      <c r="C70" s="28" t="s">
        <v>17</v>
      </c>
      <c r="D70" s="39">
        <v>40</v>
      </c>
      <c r="E70" s="54">
        <v>15.999999999999998</v>
      </c>
      <c r="F70" s="53">
        <v>2</v>
      </c>
      <c r="G70" s="54">
        <v>7</v>
      </c>
      <c r="H70" s="54"/>
      <c r="I70" s="54"/>
      <c r="J70" s="53"/>
      <c r="K70" s="53"/>
      <c r="L70" s="53"/>
      <c r="M70" s="53"/>
      <c r="N70" s="53"/>
      <c r="O70" s="64">
        <f t="shared" si="1"/>
        <v>65</v>
      </c>
    </row>
    <row r="71" spans="1:15" ht="15" customHeight="1">
      <c r="A71" s="27" t="s">
        <v>82</v>
      </c>
      <c r="B71" s="63" t="s">
        <v>146</v>
      </c>
      <c r="C71" s="28" t="s">
        <v>22</v>
      </c>
      <c r="D71" s="39">
        <v>27.000000000000007</v>
      </c>
      <c r="E71" s="53">
        <v>11</v>
      </c>
      <c r="F71" s="53">
        <v>2</v>
      </c>
      <c r="G71" s="54">
        <v>4</v>
      </c>
      <c r="H71" s="54">
        <v>1</v>
      </c>
      <c r="I71" s="54"/>
      <c r="J71" s="54">
        <v>1</v>
      </c>
      <c r="K71" s="54"/>
      <c r="L71" s="54"/>
      <c r="M71" s="54"/>
      <c r="N71" s="54"/>
      <c r="O71" s="64">
        <f aca="true" t="shared" si="2" ref="O71:O104">SUM(D71:N71)</f>
        <v>46.00000000000001</v>
      </c>
    </row>
    <row r="72" spans="1:15" ht="15" customHeight="1">
      <c r="A72" s="27" t="s">
        <v>83</v>
      </c>
      <c r="B72" s="63" t="s">
        <v>143</v>
      </c>
      <c r="C72" s="28" t="s">
        <v>26</v>
      </c>
      <c r="D72" s="39">
        <v>21.000000000000004</v>
      </c>
      <c r="E72" s="53">
        <v>8</v>
      </c>
      <c r="F72" s="53">
        <v>5</v>
      </c>
      <c r="G72" s="54">
        <v>2</v>
      </c>
      <c r="H72" s="54">
        <v>3</v>
      </c>
      <c r="I72" s="54"/>
      <c r="J72" s="53"/>
      <c r="K72" s="53"/>
      <c r="L72" s="53"/>
      <c r="M72" s="53"/>
      <c r="N72" s="53"/>
      <c r="O72" s="64">
        <f t="shared" si="2"/>
        <v>39</v>
      </c>
    </row>
    <row r="73" spans="1:15" ht="15" customHeight="1">
      <c r="A73" s="27" t="s">
        <v>84</v>
      </c>
      <c r="B73" s="63" t="s">
        <v>145</v>
      </c>
      <c r="C73" s="28" t="s">
        <v>15</v>
      </c>
      <c r="D73" s="39">
        <v>11</v>
      </c>
      <c r="E73" s="53">
        <v>3</v>
      </c>
      <c r="F73" s="53">
        <v>3</v>
      </c>
      <c r="G73" s="54">
        <v>1</v>
      </c>
      <c r="H73" s="53">
        <v>2</v>
      </c>
      <c r="I73" s="53">
        <v>3</v>
      </c>
      <c r="J73" s="53"/>
      <c r="K73" s="53"/>
      <c r="L73" s="53"/>
      <c r="M73" s="53"/>
      <c r="N73" s="53"/>
      <c r="O73" s="64">
        <f t="shared" si="2"/>
        <v>23</v>
      </c>
    </row>
    <row r="74" spans="1:15" ht="15" customHeight="1">
      <c r="A74" s="27" t="s">
        <v>85</v>
      </c>
      <c r="B74" s="63" t="s">
        <v>143</v>
      </c>
      <c r="C74" s="28" t="s">
        <v>17</v>
      </c>
      <c r="D74" s="39">
        <v>66</v>
      </c>
      <c r="E74" s="54">
        <v>14</v>
      </c>
      <c r="F74" s="53">
        <v>2</v>
      </c>
      <c r="G74" s="54">
        <v>2</v>
      </c>
      <c r="H74" s="54">
        <v>1</v>
      </c>
      <c r="I74" s="54"/>
      <c r="J74" s="53"/>
      <c r="K74" s="53"/>
      <c r="L74" s="53"/>
      <c r="M74" s="53"/>
      <c r="N74" s="53"/>
      <c r="O74" s="64">
        <f t="shared" si="2"/>
        <v>85</v>
      </c>
    </row>
    <row r="75" spans="1:15" ht="15" customHeight="1">
      <c r="A75" s="27" t="s">
        <v>86</v>
      </c>
      <c r="B75" s="63" t="s">
        <v>144</v>
      </c>
      <c r="C75" s="28" t="s">
        <v>32</v>
      </c>
      <c r="D75" s="39">
        <v>179.9999999999999</v>
      </c>
      <c r="E75" s="54">
        <v>85.99999999999999</v>
      </c>
      <c r="F75" s="53">
        <v>29.000000000000004</v>
      </c>
      <c r="G75" s="54">
        <v>41.000000000000014</v>
      </c>
      <c r="H75" s="54">
        <v>21.000000000000004</v>
      </c>
      <c r="I75" s="54">
        <v>3</v>
      </c>
      <c r="J75" s="54">
        <v>2</v>
      </c>
      <c r="K75" s="53"/>
      <c r="L75" s="31"/>
      <c r="M75" s="78"/>
      <c r="N75" s="78"/>
      <c r="O75" s="64">
        <f t="shared" si="2"/>
        <v>361.9999999999999</v>
      </c>
    </row>
    <row r="76" spans="1:15" ht="15" customHeight="1">
      <c r="A76" s="27" t="s">
        <v>87</v>
      </c>
      <c r="B76" s="63" t="s">
        <v>143</v>
      </c>
      <c r="C76" s="28" t="s">
        <v>26</v>
      </c>
      <c r="D76" s="39">
        <v>64.00000000000003</v>
      </c>
      <c r="E76" s="53">
        <v>24.000000000000004</v>
      </c>
      <c r="F76" s="53">
        <v>9</v>
      </c>
      <c r="G76" s="54">
        <v>8.000000000000002</v>
      </c>
      <c r="H76" s="53">
        <v>2</v>
      </c>
      <c r="I76" s="54"/>
      <c r="J76" s="54"/>
      <c r="K76" s="53"/>
      <c r="L76" s="31"/>
      <c r="M76" s="31"/>
      <c r="N76" s="31"/>
      <c r="O76" s="64">
        <f t="shared" si="2"/>
        <v>107.00000000000003</v>
      </c>
    </row>
    <row r="77" spans="1:15" ht="15" customHeight="1">
      <c r="A77" s="27" t="s">
        <v>88</v>
      </c>
      <c r="B77" s="63" t="s">
        <v>143</v>
      </c>
      <c r="C77" s="28" t="s">
        <v>26</v>
      </c>
      <c r="D77" s="39">
        <v>41.00000000000001</v>
      </c>
      <c r="E77" s="53">
        <v>10</v>
      </c>
      <c r="F77" s="53">
        <v>6</v>
      </c>
      <c r="G77" s="54">
        <v>6</v>
      </c>
      <c r="H77" s="54">
        <v>9</v>
      </c>
      <c r="I77" s="54">
        <v>1</v>
      </c>
      <c r="J77" s="53"/>
      <c r="K77" s="53"/>
      <c r="L77" s="53"/>
      <c r="M77" s="53"/>
      <c r="N77" s="53"/>
      <c r="O77" s="64">
        <f t="shared" si="2"/>
        <v>73</v>
      </c>
    </row>
    <row r="78" spans="1:15" ht="15" customHeight="1">
      <c r="A78" s="27" t="s">
        <v>89</v>
      </c>
      <c r="B78" s="63" t="s">
        <v>143</v>
      </c>
      <c r="C78" s="28" t="s">
        <v>17</v>
      </c>
      <c r="D78" s="39">
        <v>39.00000000000001</v>
      </c>
      <c r="E78" s="54">
        <v>25</v>
      </c>
      <c r="F78" s="53">
        <v>4</v>
      </c>
      <c r="G78" s="54">
        <v>2</v>
      </c>
      <c r="H78" s="53">
        <v>6</v>
      </c>
      <c r="I78" s="53"/>
      <c r="J78" s="53"/>
      <c r="K78" s="53"/>
      <c r="L78" s="53"/>
      <c r="M78" s="53"/>
      <c r="N78" s="53"/>
      <c r="O78" s="64">
        <f t="shared" si="2"/>
        <v>76</v>
      </c>
    </row>
    <row r="79" spans="1:15" ht="15" customHeight="1">
      <c r="A79" s="27" t="s">
        <v>90</v>
      </c>
      <c r="B79" s="63" t="s">
        <v>143</v>
      </c>
      <c r="C79" s="28" t="s">
        <v>26</v>
      </c>
      <c r="D79" s="39">
        <v>26.000000000000007</v>
      </c>
      <c r="E79" s="53">
        <v>20</v>
      </c>
      <c r="F79" s="53">
        <v>3</v>
      </c>
      <c r="G79" s="54">
        <v>4</v>
      </c>
      <c r="H79" s="54">
        <v>3</v>
      </c>
      <c r="I79" s="53"/>
      <c r="J79" s="53">
        <v>1</v>
      </c>
      <c r="K79" s="53"/>
      <c r="L79" s="53"/>
      <c r="M79" s="53"/>
      <c r="N79" s="53"/>
      <c r="O79" s="64">
        <f t="shared" si="2"/>
        <v>57.00000000000001</v>
      </c>
    </row>
    <row r="80" spans="1:15" ht="15" customHeight="1">
      <c r="A80" s="27" t="s">
        <v>91</v>
      </c>
      <c r="B80" s="63" t="s">
        <v>143</v>
      </c>
      <c r="C80" s="28" t="s">
        <v>26</v>
      </c>
      <c r="D80" s="39">
        <v>38.00000000000001</v>
      </c>
      <c r="E80" s="53">
        <v>20.000000000000004</v>
      </c>
      <c r="F80" s="54">
        <v>10</v>
      </c>
      <c r="G80" s="54">
        <v>10</v>
      </c>
      <c r="H80" s="54">
        <v>6</v>
      </c>
      <c r="I80" s="53">
        <v>1</v>
      </c>
      <c r="J80" s="53"/>
      <c r="K80" s="53">
        <v>1</v>
      </c>
      <c r="L80" s="53"/>
      <c r="M80" s="53"/>
      <c r="N80" s="53"/>
      <c r="O80" s="64">
        <f t="shared" si="2"/>
        <v>86.00000000000001</v>
      </c>
    </row>
    <row r="81" spans="1:15" ht="15" customHeight="1">
      <c r="A81" s="27" t="s">
        <v>92</v>
      </c>
      <c r="B81" s="63" t="s">
        <v>146</v>
      </c>
      <c r="C81" s="28" t="s">
        <v>22</v>
      </c>
      <c r="D81" s="39">
        <v>42.99999999999999</v>
      </c>
      <c r="E81" s="54">
        <v>10</v>
      </c>
      <c r="F81" s="53">
        <v>6</v>
      </c>
      <c r="G81" s="54">
        <v>1</v>
      </c>
      <c r="H81" s="54">
        <v>2</v>
      </c>
      <c r="I81" s="53"/>
      <c r="J81" s="53"/>
      <c r="K81" s="53"/>
      <c r="L81" s="53"/>
      <c r="M81" s="53"/>
      <c r="N81" s="53"/>
      <c r="O81" s="64">
        <f t="shared" si="2"/>
        <v>61.99999999999999</v>
      </c>
    </row>
    <row r="82" spans="1:15" ht="15" customHeight="1">
      <c r="A82" s="27" t="s">
        <v>93</v>
      </c>
      <c r="B82" s="63" t="s">
        <v>147</v>
      </c>
      <c r="C82" s="28" t="s">
        <v>10</v>
      </c>
      <c r="D82" s="39">
        <v>1354.999999999999</v>
      </c>
      <c r="E82" s="54">
        <v>391.9999999999999</v>
      </c>
      <c r="F82" s="54">
        <v>174.00000000000006</v>
      </c>
      <c r="G82" s="54">
        <v>274.00000000000006</v>
      </c>
      <c r="H82" s="54">
        <v>99.00000000000001</v>
      </c>
      <c r="I82" s="54">
        <v>18</v>
      </c>
      <c r="J82" s="54">
        <v>6</v>
      </c>
      <c r="K82" s="54">
        <v>1</v>
      </c>
      <c r="L82" s="31">
        <v>3</v>
      </c>
      <c r="M82" s="78"/>
      <c r="N82" s="78">
        <v>3</v>
      </c>
      <c r="O82" s="64">
        <f t="shared" si="2"/>
        <v>2324.999999999999</v>
      </c>
    </row>
    <row r="83" spans="1:15" ht="15" customHeight="1">
      <c r="A83" s="27" t="s">
        <v>94</v>
      </c>
      <c r="B83" s="63" t="s">
        <v>143</v>
      </c>
      <c r="C83" s="28" t="s">
        <v>17</v>
      </c>
      <c r="D83" s="39">
        <v>431.00000000000006</v>
      </c>
      <c r="E83" s="53">
        <v>155.99999999999997</v>
      </c>
      <c r="F83" s="54">
        <v>20</v>
      </c>
      <c r="G83" s="54">
        <v>52.99999999999998</v>
      </c>
      <c r="H83" s="54">
        <v>26</v>
      </c>
      <c r="I83" s="54">
        <v>3</v>
      </c>
      <c r="J83" s="54">
        <v>2</v>
      </c>
      <c r="K83" s="53"/>
      <c r="L83" s="31"/>
      <c r="M83" s="78"/>
      <c r="N83" s="78"/>
      <c r="O83" s="64">
        <f t="shared" si="2"/>
        <v>691</v>
      </c>
    </row>
    <row r="84" spans="1:15" ht="15" customHeight="1">
      <c r="A84" s="27" t="s">
        <v>95</v>
      </c>
      <c r="B84" s="63" t="s">
        <v>145</v>
      </c>
      <c r="C84" s="28" t="s">
        <v>15</v>
      </c>
      <c r="D84" s="39">
        <v>60.00000000000001</v>
      </c>
      <c r="E84" s="53">
        <v>14.000000000000002</v>
      </c>
      <c r="F84" s="53">
        <v>8</v>
      </c>
      <c r="G84" s="54">
        <v>6</v>
      </c>
      <c r="H84" s="53"/>
      <c r="I84" s="54">
        <v>8</v>
      </c>
      <c r="J84" s="53"/>
      <c r="K84" s="53"/>
      <c r="L84" s="53"/>
      <c r="M84" s="53"/>
      <c r="N84" s="53"/>
      <c r="O84" s="64">
        <f t="shared" si="2"/>
        <v>96.00000000000001</v>
      </c>
    </row>
    <row r="85" spans="1:15" ht="15" customHeight="1">
      <c r="A85" s="27" t="s">
        <v>96</v>
      </c>
      <c r="B85" s="63" t="s">
        <v>143</v>
      </c>
      <c r="C85" s="28" t="s">
        <v>10</v>
      </c>
      <c r="D85" s="39">
        <v>10</v>
      </c>
      <c r="E85" s="53">
        <v>3</v>
      </c>
      <c r="F85" s="53"/>
      <c r="G85" s="54">
        <v>2</v>
      </c>
      <c r="H85" s="53">
        <v>1</v>
      </c>
      <c r="I85" s="53"/>
      <c r="J85" s="53"/>
      <c r="K85" s="53"/>
      <c r="L85" s="53"/>
      <c r="M85" s="53"/>
      <c r="N85" s="53"/>
      <c r="O85" s="64">
        <f t="shared" si="2"/>
        <v>16</v>
      </c>
    </row>
    <row r="86" spans="1:15" ht="15" customHeight="1">
      <c r="A86" s="27" t="s">
        <v>97</v>
      </c>
      <c r="B86" s="63" t="s">
        <v>143</v>
      </c>
      <c r="C86" s="28" t="s">
        <v>22</v>
      </c>
      <c r="D86" s="39">
        <v>34.00000000000001</v>
      </c>
      <c r="E86" s="53">
        <v>9</v>
      </c>
      <c r="F86" s="54">
        <v>5</v>
      </c>
      <c r="G86" s="54">
        <v>2</v>
      </c>
      <c r="H86" s="53">
        <v>3</v>
      </c>
      <c r="I86" s="54"/>
      <c r="J86" s="54"/>
      <c r="K86" s="54"/>
      <c r="L86" s="54"/>
      <c r="M86" s="54"/>
      <c r="N86" s="54"/>
      <c r="O86" s="64">
        <f t="shared" si="2"/>
        <v>53.00000000000001</v>
      </c>
    </row>
    <row r="87" spans="1:15" ht="15" customHeight="1">
      <c r="A87" s="27" t="s">
        <v>98</v>
      </c>
      <c r="B87" s="63" t="s">
        <v>144</v>
      </c>
      <c r="C87" s="28" t="s">
        <v>32</v>
      </c>
      <c r="D87" s="39">
        <v>739.0000000000003</v>
      </c>
      <c r="E87" s="53">
        <v>194.00000000000006</v>
      </c>
      <c r="F87" s="54">
        <v>83.99999999999999</v>
      </c>
      <c r="G87" s="54">
        <v>105</v>
      </c>
      <c r="H87" s="54">
        <v>52.00000000000001</v>
      </c>
      <c r="I87" s="54">
        <v>6</v>
      </c>
      <c r="J87" s="54">
        <v>3</v>
      </c>
      <c r="K87" s="53"/>
      <c r="L87" s="31">
        <v>1</v>
      </c>
      <c r="M87" s="78"/>
      <c r="N87" s="78"/>
      <c r="O87" s="64">
        <f t="shared" si="2"/>
        <v>1184.0000000000005</v>
      </c>
    </row>
    <row r="88" spans="1:15" ht="15" customHeight="1">
      <c r="A88" s="27" t="s">
        <v>99</v>
      </c>
      <c r="B88" s="63" t="s">
        <v>143</v>
      </c>
      <c r="C88" s="28" t="s">
        <v>17</v>
      </c>
      <c r="D88" s="39">
        <v>47.00000000000002</v>
      </c>
      <c r="E88" s="53">
        <v>4</v>
      </c>
      <c r="F88" s="53">
        <v>5</v>
      </c>
      <c r="G88" s="54">
        <v>2</v>
      </c>
      <c r="H88" s="53">
        <v>1</v>
      </c>
      <c r="I88" s="54"/>
      <c r="J88" s="53"/>
      <c r="K88" s="53"/>
      <c r="L88" s="53"/>
      <c r="M88" s="53"/>
      <c r="N88" s="53"/>
      <c r="O88" s="64">
        <f t="shared" si="2"/>
        <v>59.00000000000002</v>
      </c>
    </row>
    <row r="89" spans="1:15" ht="15" customHeight="1">
      <c r="A89" s="27" t="s">
        <v>100</v>
      </c>
      <c r="B89" s="63" t="s">
        <v>143</v>
      </c>
      <c r="C89" s="28" t="s">
        <v>26</v>
      </c>
      <c r="D89" s="39">
        <v>49.99999999999999</v>
      </c>
      <c r="E89" s="53">
        <v>14</v>
      </c>
      <c r="F89" s="53">
        <v>9.000000000000002</v>
      </c>
      <c r="G89" s="54">
        <v>3</v>
      </c>
      <c r="H89" s="54">
        <v>12</v>
      </c>
      <c r="I89" s="54"/>
      <c r="J89" s="54"/>
      <c r="K89" s="53">
        <v>1</v>
      </c>
      <c r="L89" s="31">
        <v>2</v>
      </c>
      <c r="M89" s="78"/>
      <c r="N89" s="78"/>
      <c r="O89" s="64">
        <f t="shared" si="2"/>
        <v>91</v>
      </c>
    </row>
    <row r="90" spans="1:15" ht="15" customHeight="1">
      <c r="A90" s="27" t="s">
        <v>101</v>
      </c>
      <c r="B90" s="63" t="s">
        <v>146</v>
      </c>
      <c r="C90" s="28" t="s">
        <v>22</v>
      </c>
      <c r="D90" s="39">
        <v>167.00000000000009</v>
      </c>
      <c r="E90" s="53">
        <v>44.00000000000002</v>
      </c>
      <c r="F90" s="53">
        <v>17</v>
      </c>
      <c r="G90" s="54">
        <v>22.999999999999996</v>
      </c>
      <c r="H90" s="54">
        <v>9</v>
      </c>
      <c r="I90" s="54">
        <v>4</v>
      </c>
      <c r="J90" s="53"/>
      <c r="K90" s="53">
        <v>1</v>
      </c>
      <c r="L90" s="53"/>
      <c r="M90" s="53"/>
      <c r="N90" s="53"/>
      <c r="O90" s="64">
        <f t="shared" si="2"/>
        <v>265.0000000000001</v>
      </c>
    </row>
    <row r="91" spans="1:15" ht="15" customHeight="1">
      <c r="A91" s="27" t="s">
        <v>102</v>
      </c>
      <c r="B91" s="63" t="s">
        <v>145</v>
      </c>
      <c r="C91" s="28" t="s">
        <v>19</v>
      </c>
      <c r="D91" s="39">
        <v>79.99999999999999</v>
      </c>
      <c r="E91" s="53">
        <v>17.000000000000004</v>
      </c>
      <c r="F91" s="53">
        <v>2</v>
      </c>
      <c r="G91" s="54">
        <v>6</v>
      </c>
      <c r="H91" s="54">
        <v>4</v>
      </c>
      <c r="I91" s="54">
        <v>1</v>
      </c>
      <c r="J91" s="54"/>
      <c r="K91" s="53"/>
      <c r="L91" s="53"/>
      <c r="M91" s="53"/>
      <c r="N91" s="53"/>
      <c r="O91" s="64">
        <f t="shared" si="2"/>
        <v>109.99999999999999</v>
      </c>
    </row>
    <row r="92" spans="1:15" ht="15" customHeight="1">
      <c r="A92" s="27" t="s">
        <v>103</v>
      </c>
      <c r="B92" s="63" t="s">
        <v>143</v>
      </c>
      <c r="C92" s="28" t="s">
        <v>10</v>
      </c>
      <c r="D92" s="39">
        <v>12</v>
      </c>
      <c r="E92" s="53">
        <v>1</v>
      </c>
      <c r="F92" s="53">
        <v>12</v>
      </c>
      <c r="G92" s="54">
        <v>1</v>
      </c>
      <c r="H92" s="53">
        <v>2</v>
      </c>
      <c r="I92" s="53"/>
      <c r="J92" s="53"/>
      <c r="K92" s="53"/>
      <c r="L92" s="53"/>
      <c r="M92" s="53"/>
      <c r="N92" s="53"/>
      <c r="O92" s="64">
        <f t="shared" si="2"/>
        <v>28</v>
      </c>
    </row>
    <row r="93" spans="1:15" ht="15" customHeight="1">
      <c r="A93" s="27" t="s">
        <v>104</v>
      </c>
      <c r="B93" s="63" t="s">
        <v>143</v>
      </c>
      <c r="C93" s="28" t="s">
        <v>10</v>
      </c>
      <c r="D93" s="39">
        <v>51.999999999999986</v>
      </c>
      <c r="E93" s="54">
        <v>3</v>
      </c>
      <c r="F93" s="53">
        <v>8</v>
      </c>
      <c r="G93" s="54">
        <v>6</v>
      </c>
      <c r="H93" s="54">
        <v>6</v>
      </c>
      <c r="I93" s="54">
        <v>1</v>
      </c>
      <c r="J93" s="53"/>
      <c r="K93" s="53"/>
      <c r="L93" s="31"/>
      <c r="M93" s="31"/>
      <c r="N93" s="31"/>
      <c r="O93" s="64">
        <f t="shared" si="2"/>
        <v>75.99999999999999</v>
      </c>
    </row>
    <row r="94" spans="1:15" ht="15" customHeight="1">
      <c r="A94" s="27" t="s">
        <v>105</v>
      </c>
      <c r="B94" s="63" t="s">
        <v>145</v>
      </c>
      <c r="C94" s="28" t="s">
        <v>15</v>
      </c>
      <c r="D94" s="39">
        <v>29.000000000000004</v>
      </c>
      <c r="E94" s="53">
        <v>6</v>
      </c>
      <c r="F94" s="53">
        <v>4</v>
      </c>
      <c r="G94" s="54">
        <v>2</v>
      </c>
      <c r="H94" s="54">
        <v>7</v>
      </c>
      <c r="I94" s="54"/>
      <c r="J94" s="53"/>
      <c r="K94" s="53"/>
      <c r="L94" s="31">
        <v>1</v>
      </c>
      <c r="M94" s="31"/>
      <c r="N94" s="31"/>
      <c r="O94" s="64">
        <f t="shared" si="2"/>
        <v>49</v>
      </c>
    </row>
    <row r="95" spans="1:15" ht="15" customHeight="1">
      <c r="A95" s="27" t="s">
        <v>106</v>
      </c>
      <c r="B95" s="63" t="s">
        <v>145</v>
      </c>
      <c r="C95" s="28" t="s">
        <v>15</v>
      </c>
      <c r="D95" s="39">
        <v>173.00000000000006</v>
      </c>
      <c r="E95" s="53">
        <v>102.00000000000004</v>
      </c>
      <c r="F95" s="54">
        <v>12.000000000000002</v>
      </c>
      <c r="G95" s="54">
        <v>14.000000000000005</v>
      </c>
      <c r="H95" s="54">
        <v>11</v>
      </c>
      <c r="I95" s="54">
        <v>4</v>
      </c>
      <c r="J95" s="54"/>
      <c r="K95" s="53">
        <v>2</v>
      </c>
      <c r="L95" s="31">
        <v>5</v>
      </c>
      <c r="M95" s="31"/>
      <c r="N95" s="31"/>
      <c r="O95" s="64">
        <f t="shared" si="2"/>
        <v>323.0000000000001</v>
      </c>
    </row>
    <row r="96" spans="1:15" ht="15" customHeight="1">
      <c r="A96" s="27" t="s">
        <v>107</v>
      </c>
      <c r="B96" s="63" t="s">
        <v>147</v>
      </c>
      <c r="C96" s="28" t="s">
        <v>10</v>
      </c>
      <c r="D96" s="39">
        <v>156.0000000000001</v>
      </c>
      <c r="E96" s="53">
        <v>32</v>
      </c>
      <c r="F96" s="53">
        <v>12</v>
      </c>
      <c r="G96" s="54">
        <v>19.000000000000004</v>
      </c>
      <c r="H96" s="54">
        <v>10</v>
      </c>
      <c r="I96" s="54"/>
      <c r="J96" s="54"/>
      <c r="K96" s="53"/>
      <c r="L96" s="31"/>
      <c r="M96" s="31"/>
      <c r="N96" s="31"/>
      <c r="O96" s="64">
        <f t="shared" si="2"/>
        <v>229.0000000000001</v>
      </c>
    </row>
    <row r="97" spans="1:15" ht="15" customHeight="1">
      <c r="A97" s="27" t="s">
        <v>108</v>
      </c>
      <c r="B97" s="63" t="s">
        <v>145</v>
      </c>
      <c r="C97" s="28" t="s">
        <v>15</v>
      </c>
      <c r="D97" s="39">
        <v>29.000000000000004</v>
      </c>
      <c r="E97" s="53">
        <v>19</v>
      </c>
      <c r="F97" s="53">
        <v>6</v>
      </c>
      <c r="G97" s="54">
        <v>14</v>
      </c>
      <c r="H97" s="54">
        <v>9</v>
      </c>
      <c r="I97" s="54"/>
      <c r="J97" s="54"/>
      <c r="K97" s="53"/>
      <c r="L97" s="31"/>
      <c r="M97" s="31"/>
      <c r="N97" s="31"/>
      <c r="O97" s="64">
        <f t="shared" si="2"/>
        <v>77</v>
      </c>
    </row>
    <row r="98" spans="1:15" ht="15" customHeight="1">
      <c r="A98" s="27" t="s">
        <v>109</v>
      </c>
      <c r="B98" s="63" t="s">
        <v>143</v>
      </c>
      <c r="C98" s="28" t="s">
        <v>10</v>
      </c>
      <c r="D98" s="39">
        <v>24.000000000000007</v>
      </c>
      <c r="E98" s="53">
        <v>1</v>
      </c>
      <c r="F98" s="53">
        <v>2</v>
      </c>
      <c r="G98" s="54">
        <v>1</v>
      </c>
      <c r="H98" s="53">
        <v>4</v>
      </c>
      <c r="I98" s="54"/>
      <c r="J98" s="53"/>
      <c r="K98" s="53"/>
      <c r="L98" s="31"/>
      <c r="M98" s="31"/>
      <c r="N98" s="31"/>
      <c r="O98" s="64">
        <f t="shared" si="2"/>
        <v>32.00000000000001</v>
      </c>
    </row>
    <row r="99" spans="1:15" ht="15" customHeight="1">
      <c r="A99" s="27" t="s">
        <v>110</v>
      </c>
      <c r="B99" s="63" t="s">
        <v>146</v>
      </c>
      <c r="C99" s="28" t="s">
        <v>22</v>
      </c>
      <c r="D99" s="39">
        <v>214.00000000000017</v>
      </c>
      <c r="E99" s="54">
        <v>88.00000000000003</v>
      </c>
      <c r="F99" s="53">
        <v>12</v>
      </c>
      <c r="G99" s="54">
        <v>27.00000000000001</v>
      </c>
      <c r="H99" s="54">
        <v>7</v>
      </c>
      <c r="I99" s="54"/>
      <c r="J99" s="54"/>
      <c r="K99" s="53"/>
      <c r="L99" s="31"/>
      <c r="M99" s="31"/>
      <c r="N99" s="31"/>
      <c r="O99" s="64">
        <f t="shared" si="2"/>
        <v>348.0000000000002</v>
      </c>
    </row>
    <row r="100" spans="1:15" ht="15" customHeight="1">
      <c r="A100" s="27" t="s">
        <v>111</v>
      </c>
      <c r="B100" s="63" t="s">
        <v>146</v>
      </c>
      <c r="C100" s="28" t="s">
        <v>22</v>
      </c>
      <c r="D100" s="39">
        <v>24</v>
      </c>
      <c r="E100" s="53">
        <v>15</v>
      </c>
      <c r="F100" s="53">
        <v>4</v>
      </c>
      <c r="G100" s="54">
        <v>3</v>
      </c>
      <c r="H100" s="54">
        <v>4</v>
      </c>
      <c r="I100" s="54"/>
      <c r="J100" s="53"/>
      <c r="K100" s="53"/>
      <c r="L100" s="31"/>
      <c r="M100" s="31"/>
      <c r="N100" s="31"/>
      <c r="O100" s="64">
        <f t="shared" si="2"/>
        <v>50</v>
      </c>
    </row>
    <row r="101" spans="1:15" ht="15" customHeight="1">
      <c r="A101" s="27" t="s">
        <v>112</v>
      </c>
      <c r="B101" s="63" t="s">
        <v>144</v>
      </c>
      <c r="C101" s="28" t="s">
        <v>13</v>
      </c>
      <c r="D101" s="39">
        <v>36</v>
      </c>
      <c r="E101" s="53">
        <v>17</v>
      </c>
      <c r="F101" s="53">
        <v>5</v>
      </c>
      <c r="G101" s="54">
        <v>1</v>
      </c>
      <c r="H101" s="54"/>
      <c r="I101" s="54"/>
      <c r="J101" s="53"/>
      <c r="K101" s="53"/>
      <c r="L101" s="31"/>
      <c r="M101" s="31"/>
      <c r="N101" s="31"/>
      <c r="O101" s="64">
        <f t="shared" si="2"/>
        <v>59</v>
      </c>
    </row>
    <row r="102" spans="1:15" ht="15" customHeight="1">
      <c r="A102" s="27" t="s">
        <v>113</v>
      </c>
      <c r="B102" s="63" t="s">
        <v>143</v>
      </c>
      <c r="C102" s="28" t="s">
        <v>26</v>
      </c>
      <c r="D102" s="39">
        <v>390.99999999999983</v>
      </c>
      <c r="E102" s="53">
        <v>170.0000000000001</v>
      </c>
      <c r="F102" s="53">
        <v>47</v>
      </c>
      <c r="G102" s="54">
        <v>76.99999999999999</v>
      </c>
      <c r="H102" s="54">
        <v>24</v>
      </c>
      <c r="I102" s="54">
        <v>4</v>
      </c>
      <c r="J102" s="54">
        <v>4</v>
      </c>
      <c r="K102" s="53">
        <v>1</v>
      </c>
      <c r="L102" s="31">
        <v>2</v>
      </c>
      <c r="M102" s="78"/>
      <c r="N102" s="78"/>
      <c r="O102" s="64">
        <f t="shared" si="2"/>
        <v>720</v>
      </c>
    </row>
    <row r="103" spans="1:15" ht="15" customHeight="1">
      <c r="A103" s="27" t="s">
        <v>114</v>
      </c>
      <c r="B103" s="63" t="s">
        <v>146</v>
      </c>
      <c r="C103" s="28" t="s">
        <v>22</v>
      </c>
      <c r="D103" s="39">
        <v>45</v>
      </c>
      <c r="E103" s="53">
        <v>23</v>
      </c>
      <c r="F103" s="53">
        <v>3</v>
      </c>
      <c r="G103" s="54">
        <v>6</v>
      </c>
      <c r="H103" s="54">
        <v>3</v>
      </c>
      <c r="I103" s="53"/>
      <c r="J103" s="53">
        <v>1</v>
      </c>
      <c r="K103" s="53"/>
      <c r="L103" s="53"/>
      <c r="M103" s="53"/>
      <c r="N103" s="53"/>
      <c r="O103" s="64">
        <f t="shared" si="2"/>
        <v>81</v>
      </c>
    </row>
    <row r="104" spans="1:15" ht="15" customHeight="1">
      <c r="A104" s="27" t="s">
        <v>115</v>
      </c>
      <c r="B104" s="63" t="s">
        <v>146</v>
      </c>
      <c r="C104" s="28" t="s">
        <v>22</v>
      </c>
      <c r="D104" s="39">
        <v>44.00000000000002</v>
      </c>
      <c r="E104" s="53">
        <v>9</v>
      </c>
      <c r="F104" s="53">
        <v>9</v>
      </c>
      <c r="G104" s="54">
        <v>3</v>
      </c>
      <c r="H104" s="54">
        <v>5</v>
      </c>
      <c r="I104" s="53"/>
      <c r="J104" s="53"/>
      <c r="K104" s="53"/>
      <c r="L104" s="53"/>
      <c r="M104" s="53"/>
      <c r="N104" s="53"/>
      <c r="O104" s="64">
        <f t="shared" si="2"/>
        <v>70.00000000000003</v>
      </c>
    </row>
    <row r="105" spans="4:15" ht="12.75">
      <c r="D105" s="79"/>
      <c r="E105" s="79"/>
      <c r="F105" s="79"/>
      <c r="G105" s="79"/>
      <c r="H105" s="79"/>
      <c r="I105" s="79"/>
      <c r="J105" s="79"/>
      <c r="K105" s="79"/>
      <c r="L105" s="79"/>
      <c r="O105" s="79"/>
    </row>
    <row r="106" spans="1:15" ht="12.75">
      <c r="A106" s="12" t="s">
        <v>126</v>
      </c>
      <c r="B106" s="3"/>
      <c r="C106" s="3"/>
      <c r="D106" s="3"/>
      <c r="E106" s="12" t="s">
        <v>127</v>
      </c>
      <c r="F106" s="3"/>
      <c r="G106" s="24"/>
      <c r="H106" s="24"/>
      <c r="I106" s="24"/>
      <c r="J106" s="24"/>
      <c r="K106" s="24"/>
      <c r="L106" s="24"/>
      <c r="O106" s="24"/>
    </row>
    <row r="107" spans="1:15" ht="14.25">
      <c r="A107" s="3"/>
      <c r="B107" s="3"/>
      <c r="C107" s="3"/>
      <c r="D107" s="3"/>
      <c r="E107" s="88" t="s">
        <v>150</v>
      </c>
      <c r="F107" s="3"/>
      <c r="G107" s="24"/>
      <c r="H107" s="24"/>
      <c r="I107" s="24"/>
      <c r="J107" s="24"/>
      <c r="K107" s="24"/>
      <c r="L107" s="24"/>
      <c r="O107" s="24"/>
    </row>
    <row r="108" spans="1:15" ht="14.25">
      <c r="A108" s="3" t="s">
        <v>135</v>
      </c>
      <c r="B108" s="3"/>
      <c r="C108" s="3"/>
      <c r="D108" s="3"/>
      <c r="E108" s="48" t="s">
        <v>149</v>
      </c>
      <c r="F108" s="3"/>
      <c r="G108" s="24"/>
      <c r="H108" s="24"/>
      <c r="I108" s="24"/>
      <c r="J108" s="24"/>
      <c r="K108" s="24"/>
      <c r="L108" s="24"/>
      <c r="O108" s="24"/>
    </row>
    <row r="109" spans="1:6" ht="12.75">
      <c r="A109" s="3" t="s">
        <v>138</v>
      </c>
      <c r="B109" s="3"/>
      <c r="C109" s="3"/>
      <c r="D109" s="3"/>
      <c r="E109" s="45" t="s">
        <v>151</v>
      </c>
      <c r="F109" s="24"/>
    </row>
    <row r="110" spans="1:5" ht="12.75">
      <c r="A110" s="21"/>
      <c r="B110" s="21"/>
      <c r="C110" s="21"/>
      <c r="D110" s="21"/>
      <c r="E110" s="21"/>
    </row>
  </sheetData>
  <sheetProtection/>
  <mergeCells count="1">
    <mergeCell ref="A2:L2"/>
  </mergeCells>
  <hyperlinks>
    <hyperlink ref="E109" r:id="rId1" display="kkoncha@dhs.state.ia.us"/>
  </hyperlinks>
  <printOptions/>
  <pageMargins left="0.7" right="0.7" top="0.75" bottom="0.75" header="0.3" footer="0.3"/>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N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07" sqref="E107:F110"/>
    </sheetView>
  </sheetViews>
  <sheetFormatPr defaultColWidth="9.140625" defaultRowHeight="12.75"/>
  <cols>
    <col min="1" max="1" width="12.28125" style="60" customWidth="1"/>
    <col min="2" max="2" width="17.28125" style="60" customWidth="1"/>
    <col min="3" max="3" width="15.00390625" style="0" customWidth="1"/>
    <col min="4" max="4" width="14.57421875" style="0" customWidth="1"/>
    <col min="5" max="5" width="13.421875" style="0" customWidth="1"/>
    <col min="6" max="6" width="13.7109375" style="0" customWidth="1"/>
    <col min="7" max="7" width="14.28125" style="0" customWidth="1"/>
    <col min="8" max="8" width="19.00390625" style="0" customWidth="1"/>
  </cols>
  <sheetData>
    <row r="1" spans="1:14" ht="12.75">
      <c r="A1" s="66"/>
      <c r="B1" s="56"/>
      <c r="C1" s="33"/>
      <c r="D1" s="33"/>
      <c r="E1" s="33"/>
      <c r="F1" s="33"/>
      <c r="G1" s="33"/>
      <c r="H1" s="33"/>
      <c r="N1" s="44"/>
    </row>
    <row r="2" spans="1:14" ht="12.75">
      <c r="A2" s="94" t="s">
        <v>141</v>
      </c>
      <c r="B2" s="95"/>
      <c r="C2" s="95"/>
      <c r="D2" s="95"/>
      <c r="E2" s="95"/>
      <c r="F2" s="95"/>
      <c r="G2" s="95"/>
      <c r="H2" s="95"/>
      <c r="N2" s="44"/>
    </row>
    <row r="3" spans="1:14" ht="12.75" customHeight="1">
      <c r="A3" s="68"/>
      <c r="B3" s="68"/>
      <c r="C3" s="61" t="s">
        <v>4</v>
      </c>
      <c r="D3" s="26">
        <f>SUBTOTAL(9,D6:D104)</f>
        <v>4822</v>
      </c>
      <c r="E3" s="26">
        <f>SUBTOTAL(9,E6:E104)</f>
        <v>2686</v>
      </c>
      <c r="F3" s="26">
        <f>SUBTOTAL(9,F6:F104)</f>
        <v>2951</v>
      </c>
      <c r="G3" s="26">
        <f>SUBTOTAL(9,G6:G104)</f>
        <v>10459</v>
      </c>
      <c r="H3" s="41">
        <f>D3/G3</f>
        <v>0.4610383401854862</v>
      </c>
      <c r="N3" s="44"/>
    </row>
    <row r="4" spans="1:14" ht="12.75">
      <c r="A4" s="68"/>
      <c r="B4" s="68"/>
      <c r="C4" s="55"/>
      <c r="D4" s="52"/>
      <c r="E4" s="52"/>
      <c r="F4" s="52"/>
      <c r="G4" s="52"/>
      <c r="H4" s="34"/>
      <c r="N4" s="44"/>
    </row>
    <row r="5" spans="1:14" ht="12.75">
      <c r="A5" s="69" t="s">
        <v>5</v>
      </c>
      <c r="B5" s="70" t="s">
        <v>6</v>
      </c>
      <c r="C5" s="49" t="s">
        <v>7</v>
      </c>
      <c r="D5" s="23" t="s">
        <v>121</v>
      </c>
      <c r="E5" s="19" t="s">
        <v>122</v>
      </c>
      <c r="F5" s="23" t="s">
        <v>123</v>
      </c>
      <c r="G5" s="23" t="s">
        <v>1</v>
      </c>
      <c r="H5" s="23" t="s">
        <v>124</v>
      </c>
      <c r="N5" s="44"/>
    </row>
    <row r="6" spans="1:14" ht="15" customHeight="1">
      <c r="A6" s="68" t="s">
        <v>9</v>
      </c>
      <c r="B6" s="63" t="s">
        <v>143</v>
      </c>
      <c r="C6" s="62" t="s">
        <v>10</v>
      </c>
      <c r="D6" s="86">
        <v>10</v>
      </c>
      <c r="E6" s="86">
        <v>4</v>
      </c>
      <c r="F6" s="86">
        <v>11</v>
      </c>
      <c r="G6" s="38">
        <f>SUM(D6:F6)</f>
        <v>25</v>
      </c>
      <c r="H6" s="40">
        <f>D6/G6</f>
        <v>0.4</v>
      </c>
      <c r="N6" s="44"/>
    </row>
    <row r="7" spans="1:14" ht="15" customHeight="1">
      <c r="A7" s="68" t="s">
        <v>11</v>
      </c>
      <c r="B7" s="63" t="s">
        <v>143</v>
      </c>
      <c r="C7" s="62" t="s">
        <v>10</v>
      </c>
      <c r="D7" s="86">
        <v>1</v>
      </c>
      <c r="E7" s="86">
        <v>2</v>
      </c>
      <c r="F7" s="86">
        <v>5</v>
      </c>
      <c r="G7" s="38">
        <f aca="true" t="shared" si="0" ref="G7:G70">SUM(D7:F7)</f>
        <v>8</v>
      </c>
      <c r="H7" s="40">
        <f aca="true" t="shared" si="1" ref="H7:H70">D7/G7</f>
        <v>0.125</v>
      </c>
      <c r="N7" s="44"/>
    </row>
    <row r="8" spans="1:14" ht="15" customHeight="1">
      <c r="A8" s="68" t="s">
        <v>12</v>
      </c>
      <c r="B8" s="63" t="s">
        <v>144</v>
      </c>
      <c r="C8" s="62" t="s">
        <v>13</v>
      </c>
      <c r="D8" s="86">
        <v>20</v>
      </c>
      <c r="E8" s="86">
        <v>13</v>
      </c>
      <c r="F8" s="86">
        <v>6</v>
      </c>
      <c r="G8" s="38">
        <f t="shared" si="0"/>
        <v>39</v>
      </c>
      <c r="H8" s="40">
        <f t="shared" si="1"/>
        <v>0.5128205128205128</v>
      </c>
      <c r="N8" s="44"/>
    </row>
    <row r="9" spans="1:14" ht="15" customHeight="1">
      <c r="A9" s="68" t="s">
        <v>14</v>
      </c>
      <c r="B9" s="63" t="s">
        <v>145</v>
      </c>
      <c r="C9" s="62" t="s">
        <v>15</v>
      </c>
      <c r="D9" s="86">
        <v>13</v>
      </c>
      <c r="E9" s="86">
        <v>9</v>
      </c>
      <c r="F9" s="86">
        <v>3</v>
      </c>
      <c r="G9" s="38">
        <f t="shared" si="0"/>
        <v>25</v>
      </c>
      <c r="H9" s="40">
        <f t="shared" si="1"/>
        <v>0.52</v>
      </c>
      <c r="N9" s="44"/>
    </row>
    <row r="10" spans="1:14" ht="15" customHeight="1">
      <c r="A10" s="68" t="s">
        <v>16</v>
      </c>
      <c r="B10" s="63" t="s">
        <v>143</v>
      </c>
      <c r="C10" s="62" t="s">
        <v>17</v>
      </c>
      <c r="D10" s="86">
        <v>21</v>
      </c>
      <c r="E10" s="86">
        <v>3</v>
      </c>
      <c r="F10" s="86">
        <v>12</v>
      </c>
      <c r="G10" s="38">
        <f t="shared" si="0"/>
        <v>36</v>
      </c>
      <c r="H10" s="40">
        <f t="shared" si="1"/>
        <v>0.5833333333333334</v>
      </c>
      <c r="N10" s="44"/>
    </row>
    <row r="11" spans="1:14" ht="15" customHeight="1">
      <c r="A11" s="68" t="s">
        <v>18</v>
      </c>
      <c r="B11" s="63" t="s">
        <v>145</v>
      </c>
      <c r="C11" s="62" t="s">
        <v>19</v>
      </c>
      <c r="D11" s="86">
        <v>24</v>
      </c>
      <c r="E11" s="86">
        <v>18</v>
      </c>
      <c r="F11" s="86">
        <v>30</v>
      </c>
      <c r="G11" s="38">
        <f t="shared" si="0"/>
        <v>72</v>
      </c>
      <c r="H11" s="40">
        <f t="shared" si="1"/>
        <v>0.3333333333333333</v>
      </c>
      <c r="N11" s="44"/>
    </row>
    <row r="12" spans="1:14" ht="15" customHeight="1">
      <c r="A12" s="68" t="s">
        <v>20</v>
      </c>
      <c r="B12" s="63" t="s">
        <v>146</v>
      </c>
      <c r="C12" s="62" t="s">
        <v>13</v>
      </c>
      <c r="D12" s="86">
        <v>192</v>
      </c>
      <c r="E12" s="86">
        <v>72</v>
      </c>
      <c r="F12" s="86">
        <v>78</v>
      </c>
      <c r="G12" s="38">
        <f t="shared" si="0"/>
        <v>342</v>
      </c>
      <c r="H12" s="40">
        <f t="shared" si="1"/>
        <v>0.5614035087719298</v>
      </c>
      <c r="N12" s="44"/>
    </row>
    <row r="13" spans="1:14" ht="15" customHeight="1">
      <c r="A13" s="68" t="s">
        <v>21</v>
      </c>
      <c r="B13" s="63" t="s">
        <v>146</v>
      </c>
      <c r="C13" s="62" t="s">
        <v>22</v>
      </c>
      <c r="D13" s="86">
        <v>20</v>
      </c>
      <c r="E13" s="86">
        <v>25</v>
      </c>
      <c r="F13" s="86">
        <v>18</v>
      </c>
      <c r="G13" s="38">
        <f t="shared" si="0"/>
        <v>63</v>
      </c>
      <c r="H13" s="40">
        <f t="shared" si="1"/>
        <v>0.31746031746031744</v>
      </c>
      <c r="N13" s="44"/>
    </row>
    <row r="14" spans="1:14" ht="15" customHeight="1">
      <c r="A14" s="68" t="s">
        <v>23</v>
      </c>
      <c r="B14" s="63" t="s">
        <v>146</v>
      </c>
      <c r="C14" s="62" t="s">
        <v>22</v>
      </c>
      <c r="D14" s="86">
        <v>20</v>
      </c>
      <c r="E14" s="86">
        <v>10</v>
      </c>
      <c r="F14" s="86">
        <v>15</v>
      </c>
      <c r="G14" s="38">
        <f t="shared" si="0"/>
        <v>45</v>
      </c>
      <c r="H14" s="40">
        <f t="shared" si="1"/>
        <v>0.4444444444444444</v>
      </c>
      <c r="N14" s="44"/>
    </row>
    <row r="15" spans="1:14" ht="15" customHeight="1">
      <c r="A15" s="68" t="s">
        <v>24</v>
      </c>
      <c r="B15" s="63" t="s">
        <v>144</v>
      </c>
      <c r="C15" s="62" t="s">
        <v>13</v>
      </c>
      <c r="D15" s="86">
        <v>31</v>
      </c>
      <c r="E15" s="86">
        <v>15</v>
      </c>
      <c r="F15" s="86">
        <v>12</v>
      </c>
      <c r="G15" s="38">
        <f t="shared" si="0"/>
        <v>58</v>
      </c>
      <c r="H15" s="40">
        <f t="shared" si="1"/>
        <v>0.5344827586206896</v>
      </c>
      <c r="N15" s="44"/>
    </row>
    <row r="16" spans="1:14" ht="15" customHeight="1">
      <c r="A16" s="68" t="s">
        <v>25</v>
      </c>
      <c r="B16" s="63" t="s">
        <v>143</v>
      </c>
      <c r="C16" s="62" t="s">
        <v>26</v>
      </c>
      <c r="D16" s="86">
        <v>80</v>
      </c>
      <c r="E16" s="86">
        <v>25</v>
      </c>
      <c r="F16" s="86">
        <v>27</v>
      </c>
      <c r="G16" s="38">
        <f t="shared" si="0"/>
        <v>132</v>
      </c>
      <c r="H16" s="40">
        <f t="shared" si="1"/>
        <v>0.6060606060606061</v>
      </c>
      <c r="N16" s="44"/>
    </row>
    <row r="17" spans="1:14" ht="15" customHeight="1">
      <c r="A17" s="68" t="s">
        <v>27</v>
      </c>
      <c r="B17" s="63" t="s">
        <v>146</v>
      </c>
      <c r="C17" s="62" t="s">
        <v>22</v>
      </c>
      <c r="D17" s="86">
        <v>8</v>
      </c>
      <c r="E17" s="86">
        <v>10</v>
      </c>
      <c r="F17" s="86">
        <v>14</v>
      </c>
      <c r="G17" s="38">
        <f t="shared" si="0"/>
        <v>32</v>
      </c>
      <c r="H17" s="40">
        <f t="shared" si="1"/>
        <v>0.25</v>
      </c>
      <c r="N17" s="44"/>
    </row>
    <row r="18" spans="1:14" ht="15" customHeight="1">
      <c r="A18" s="68" t="s">
        <v>28</v>
      </c>
      <c r="B18" s="63" t="s">
        <v>146</v>
      </c>
      <c r="C18" s="62" t="s">
        <v>22</v>
      </c>
      <c r="D18" s="86">
        <v>14</v>
      </c>
      <c r="E18" s="86">
        <v>23</v>
      </c>
      <c r="F18" s="86">
        <v>19</v>
      </c>
      <c r="G18" s="38">
        <f t="shared" si="0"/>
        <v>56</v>
      </c>
      <c r="H18" s="40">
        <f t="shared" si="1"/>
        <v>0.25</v>
      </c>
      <c r="N18" s="44"/>
    </row>
    <row r="19" spans="1:14" ht="15" customHeight="1">
      <c r="A19" s="68" t="s">
        <v>29</v>
      </c>
      <c r="B19" s="63" t="s">
        <v>143</v>
      </c>
      <c r="C19" s="62" t="s">
        <v>22</v>
      </c>
      <c r="D19" s="86">
        <v>30</v>
      </c>
      <c r="E19" s="86">
        <v>29</v>
      </c>
      <c r="F19" s="86">
        <v>20</v>
      </c>
      <c r="G19" s="38">
        <f t="shared" si="0"/>
        <v>79</v>
      </c>
      <c r="H19" s="40">
        <f t="shared" si="1"/>
        <v>0.379746835443038</v>
      </c>
      <c r="N19" s="44"/>
    </row>
    <row r="20" spans="1:14" ht="15" customHeight="1">
      <c r="A20" s="68" t="s">
        <v>30</v>
      </c>
      <c r="B20" s="63" t="s">
        <v>143</v>
      </c>
      <c r="C20" s="62" t="s">
        <v>17</v>
      </c>
      <c r="D20" s="86">
        <v>15</v>
      </c>
      <c r="E20" s="86">
        <v>14</v>
      </c>
      <c r="F20" s="86">
        <v>17</v>
      </c>
      <c r="G20" s="38">
        <f t="shared" si="0"/>
        <v>46</v>
      </c>
      <c r="H20" s="40">
        <f t="shared" si="1"/>
        <v>0.32608695652173914</v>
      </c>
      <c r="N20" s="44"/>
    </row>
    <row r="21" spans="1:14" ht="15" customHeight="1">
      <c r="A21" s="68" t="s">
        <v>31</v>
      </c>
      <c r="B21" s="63" t="s">
        <v>144</v>
      </c>
      <c r="C21" s="62" t="s">
        <v>32</v>
      </c>
      <c r="D21" s="86">
        <v>16</v>
      </c>
      <c r="E21" s="86">
        <v>14</v>
      </c>
      <c r="F21" s="86">
        <v>14</v>
      </c>
      <c r="G21" s="38">
        <f t="shared" si="0"/>
        <v>44</v>
      </c>
      <c r="H21" s="40">
        <f t="shared" si="1"/>
        <v>0.36363636363636365</v>
      </c>
      <c r="N21" s="44"/>
    </row>
    <row r="22" spans="1:14" ht="15" customHeight="1">
      <c r="A22" s="68" t="s">
        <v>33</v>
      </c>
      <c r="B22" s="63" t="s">
        <v>146</v>
      </c>
      <c r="C22" s="62" t="s">
        <v>22</v>
      </c>
      <c r="D22" s="86">
        <v>77</v>
      </c>
      <c r="E22" s="86">
        <v>40</v>
      </c>
      <c r="F22" s="86">
        <v>43</v>
      </c>
      <c r="G22" s="38">
        <f t="shared" si="0"/>
        <v>160</v>
      </c>
      <c r="H22" s="40">
        <f t="shared" si="1"/>
        <v>0.48125</v>
      </c>
      <c r="N22" s="44"/>
    </row>
    <row r="23" spans="1:14" ht="15" customHeight="1">
      <c r="A23" s="68" t="s">
        <v>34</v>
      </c>
      <c r="B23" s="63" t="s">
        <v>143</v>
      </c>
      <c r="C23" s="62" t="s">
        <v>26</v>
      </c>
      <c r="D23" s="86">
        <v>9</v>
      </c>
      <c r="E23" s="86">
        <v>10</v>
      </c>
      <c r="F23" s="86">
        <v>8</v>
      </c>
      <c r="G23" s="38">
        <f t="shared" si="0"/>
        <v>27</v>
      </c>
      <c r="H23" s="40">
        <f t="shared" si="1"/>
        <v>0.3333333333333333</v>
      </c>
      <c r="N23" s="44"/>
    </row>
    <row r="24" spans="1:14" ht="15" customHeight="1">
      <c r="A24" s="68" t="s">
        <v>35</v>
      </c>
      <c r="B24" s="63" t="s">
        <v>146</v>
      </c>
      <c r="C24" s="62" t="s">
        <v>13</v>
      </c>
      <c r="D24" s="86">
        <v>7</v>
      </c>
      <c r="E24" s="86">
        <v>12</v>
      </c>
      <c r="F24" s="86">
        <v>7</v>
      </c>
      <c r="G24" s="38">
        <f t="shared" si="0"/>
        <v>26</v>
      </c>
      <c r="H24" s="40">
        <f t="shared" si="1"/>
        <v>0.2692307692307692</v>
      </c>
      <c r="N24" s="44"/>
    </row>
    <row r="25" spans="1:14" ht="15" customHeight="1">
      <c r="A25" s="68" t="s">
        <v>36</v>
      </c>
      <c r="B25" s="63" t="s">
        <v>143</v>
      </c>
      <c r="C25" s="62" t="s">
        <v>10</v>
      </c>
      <c r="D25" s="86">
        <v>19</v>
      </c>
      <c r="E25" s="86">
        <v>5</v>
      </c>
      <c r="F25" s="86">
        <v>9</v>
      </c>
      <c r="G25" s="38">
        <f t="shared" si="0"/>
        <v>33</v>
      </c>
      <c r="H25" s="40">
        <f t="shared" si="1"/>
        <v>0.5757575757575758</v>
      </c>
      <c r="N25" s="44"/>
    </row>
    <row r="26" spans="1:14" ht="15" customHeight="1">
      <c r="A26" s="68" t="s">
        <v>37</v>
      </c>
      <c r="B26" s="63" t="s">
        <v>143</v>
      </c>
      <c r="C26" s="62" t="s">
        <v>26</v>
      </c>
      <c r="D26" s="86">
        <v>30</v>
      </c>
      <c r="E26" s="86">
        <v>16</v>
      </c>
      <c r="F26" s="86">
        <v>10</v>
      </c>
      <c r="G26" s="38">
        <f t="shared" si="0"/>
        <v>56</v>
      </c>
      <c r="H26" s="40">
        <f t="shared" si="1"/>
        <v>0.5357142857142857</v>
      </c>
      <c r="N26" s="44"/>
    </row>
    <row r="27" spans="1:14" ht="15" customHeight="1">
      <c r="A27" s="68" t="s">
        <v>38</v>
      </c>
      <c r="B27" s="63" t="s">
        <v>144</v>
      </c>
      <c r="C27" s="62" t="s">
        <v>13</v>
      </c>
      <c r="D27" s="86">
        <v>17</v>
      </c>
      <c r="E27" s="86">
        <v>12</v>
      </c>
      <c r="F27" s="86">
        <v>13</v>
      </c>
      <c r="G27" s="38">
        <f t="shared" si="0"/>
        <v>42</v>
      </c>
      <c r="H27" s="40">
        <f t="shared" si="1"/>
        <v>0.40476190476190477</v>
      </c>
      <c r="N27" s="44"/>
    </row>
    <row r="28" spans="1:14" ht="15" customHeight="1">
      <c r="A28" s="68" t="s">
        <v>39</v>
      </c>
      <c r="B28" s="63" t="s">
        <v>144</v>
      </c>
      <c r="C28" s="62" t="s">
        <v>32</v>
      </c>
      <c r="D28" s="86">
        <v>102</v>
      </c>
      <c r="E28" s="86">
        <v>55</v>
      </c>
      <c r="F28" s="86">
        <v>56</v>
      </c>
      <c r="G28" s="38">
        <f t="shared" si="0"/>
        <v>213</v>
      </c>
      <c r="H28" s="40">
        <f t="shared" si="1"/>
        <v>0.4788732394366197</v>
      </c>
      <c r="N28" s="44"/>
    </row>
    <row r="29" spans="1:14" ht="15" customHeight="1">
      <c r="A29" s="68" t="s">
        <v>40</v>
      </c>
      <c r="B29" s="63" t="s">
        <v>143</v>
      </c>
      <c r="C29" s="62" t="s">
        <v>26</v>
      </c>
      <c r="D29" s="86">
        <v>20</v>
      </c>
      <c r="E29" s="86">
        <v>8</v>
      </c>
      <c r="F29" s="86">
        <v>17</v>
      </c>
      <c r="G29" s="38">
        <f t="shared" si="0"/>
        <v>45</v>
      </c>
      <c r="H29" s="40">
        <f t="shared" si="1"/>
        <v>0.4444444444444444</v>
      </c>
      <c r="N29" s="44"/>
    </row>
    <row r="30" spans="1:14" ht="15" customHeight="1">
      <c r="A30" s="68" t="s">
        <v>41</v>
      </c>
      <c r="B30" s="63" t="s">
        <v>146</v>
      </c>
      <c r="C30" s="62" t="s">
        <v>10</v>
      </c>
      <c r="D30" s="86">
        <v>89</v>
      </c>
      <c r="E30" s="86">
        <v>44</v>
      </c>
      <c r="F30" s="86">
        <v>63</v>
      </c>
      <c r="G30" s="38">
        <f t="shared" si="0"/>
        <v>196</v>
      </c>
      <c r="H30" s="40">
        <f t="shared" si="1"/>
        <v>0.45408163265306123</v>
      </c>
      <c r="N30" s="44"/>
    </row>
    <row r="31" spans="1:14" ht="15" customHeight="1">
      <c r="A31" s="68" t="s">
        <v>42</v>
      </c>
      <c r="B31" s="63" t="s">
        <v>145</v>
      </c>
      <c r="C31" s="62" t="s">
        <v>15</v>
      </c>
      <c r="D31" s="86">
        <v>4</v>
      </c>
      <c r="E31" s="86">
        <v>1</v>
      </c>
      <c r="F31" s="86">
        <v>4</v>
      </c>
      <c r="G31" s="38">
        <f t="shared" si="0"/>
        <v>9</v>
      </c>
      <c r="H31" s="40">
        <f t="shared" si="1"/>
        <v>0.4444444444444444</v>
      </c>
      <c r="N31" s="44"/>
    </row>
    <row r="32" spans="1:14" ht="15" customHeight="1">
      <c r="A32" s="68" t="s">
        <v>43</v>
      </c>
      <c r="B32" s="63" t="s">
        <v>143</v>
      </c>
      <c r="C32" s="62" t="s">
        <v>10</v>
      </c>
      <c r="D32" s="86">
        <v>11</v>
      </c>
      <c r="E32" s="86">
        <v>7</v>
      </c>
      <c r="F32" s="86">
        <v>7</v>
      </c>
      <c r="G32" s="38">
        <f t="shared" si="0"/>
        <v>25</v>
      </c>
      <c r="H32" s="40">
        <f t="shared" si="1"/>
        <v>0.44</v>
      </c>
      <c r="N32" s="44"/>
    </row>
    <row r="33" spans="1:14" ht="15" customHeight="1">
      <c r="A33" s="68" t="s">
        <v>44</v>
      </c>
      <c r="B33" s="63" t="s">
        <v>144</v>
      </c>
      <c r="C33" s="62" t="s">
        <v>13</v>
      </c>
      <c r="D33" s="86">
        <v>3</v>
      </c>
      <c r="E33" s="86">
        <v>5</v>
      </c>
      <c r="F33" s="86">
        <v>5</v>
      </c>
      <c r="G33" s="38">
        <f t="shared" si="0"/>
        <v>13</v>
      </c>
      <c r="H33" s="40">
        <f t="shared" si="1"/>
        <v>0.23076923076923078</v>
      </c>
      <c r="N33" s="44"/>
    </row>
    <row r="34" spans="1:14" ht="15" customHeight="1">
      <c r="A34" s="68" t="s">
        <v>45</v>
      </c>
      <c r="B34" s="63" t="s">
        <v>144</v>
      </c>
      <c r="C34" s="62" t="s">
        <v>15</v>
      </c>
      <c r="D34" s="86">
        <v>95</v>
      </c>
      <c r="E34" s="86">
        <v>41</v>
      </c>
      <c r="F34" s="86">
        <v>59</v>
      </c>
      <c r="G34" s="38">
        <f t="shared" si="0"/>
        <v>195</v>
      </c>
      <c r="H34" s="40">
        <f t="shared" si="1"/>
        <v>0.48717948717948717</v>
      </c>
      <c r="N34" s="44"/>
    </row>
    <row r="35" spans="1:14" ht="15" customHeight="1">
      <c r="A35" s="68" t="s">
        <v>46</v>
      </c>
      <c r="B35" s="63" t="s">
        <v>143</v>
      </c>
      <c r="C35" s="62" t="s">
        <v>26</v>
      </c>
      <c r="D35" s="86">
        <v>14</v>
      </c>
      <c r="E35" s="86">
        <v>20</v>
      </c>
      <c r="F35" s="86">
        <v>15</v>
      </c>
      <c r="G35" s="38">
        <f t="shared" si="0"/>
        <v>49</v>
      </c>
      <c r="H35" s="40">
        <f t="shared" si="1"/>
        <v>0.2857142857142857</v>
      </c>
      <c r="N35" s="44"/>
    </row>
    <row r="36" spans="1:14" ht="15" customHeight="1">
      <c r="A36" s="68" t="s">
        <v>47</v>
      </c>
      <c r="B36" s="63" t="s">
        <v>144</v>
      </c>
      <c r="C36" s="62" t="s">
        <v>13</v>
      </c>
      <c r="D36" s="86">
        <v>226</v>
      </c>
      <c r="E36" s="86">
        <v>99</v>
      </c>
      <c r="F36" s="86">
        <v>107</v>
      </c>
      <c r="G36" s="38">
        <f t="shared" si="0"/>
        <v>432</v>
      </c>
      <c r="H36" s="40">
        <f t="shared" si="1"/>
        <v>0.5231481481481481</v>
      </c>
      <c r="N36" s="44"/>
    </row>
    <row r="37" spans="1:14" ht="15" customHeight="1">
      <c r="A37" s="68" t="s">
        <v>48</v>
      </c>
      <c r="B37" s="63" t="s">
        <v>143</v>
      </c>
      <c r="C37" s="62" t="s">
        <v>26</v>
      </c>
      <c r="D37" s="86">
        <v>27</v>
      </c>
      <c r="E37" s="86">
        <v>17</v>
      </c>
      <c r="F37" s="86">
        <v>9</v>
      </c>
      <c r="G37" s="38">
        <f t="shared" si="0"/>
        <v>53</v>
      </c>
      <c r="H37" s="40">
        <f t="shared" si="1"/>
        <v>0.5094339622641509</v>
      </c>
      <c r="N37" s="44"/>
    </row>
    <row r="38" spans="1:14" ht="15" customHeight="1">
      <c r="A38" s="68" t="s">
        <v>49</v>
      </c>
      <c r="B38" s="63" t="s">
        <v>144</v>
      </c>
      <c r="C38" s="62" t="s">
        <v>13</v>
      </c>
      <c r="D38" s="86">
        <v>39</v>
      </c>
      <c r="E38" s="86">
        <v>13</v>
      </c>
      <c r="F38" s="86">
        <v>28</v>
      </c>
      <c r="G38" s="38">
        <f t="shared" si="0"/>
        <v>80</v>
      </c>
      <c r="H38" s="40">
        <f t="shared" si="1"/>
        <v>0.4875</v>
      </c>
      <c r="N38" s="44"/>
    </row>
    <row r="39" spans="1:14" ht="15" customHeight="1">
      <c r="A39" s="68" t="s">
        <v>50</v>
      </c>
      <c r="B39" s="63" t="s">
        <v>146</v>
      </c>
      <c r="C39" s="62" t="s">
        <v>22</v>
      </c>
      <c r="D39" s="86">
        <v>52</v>
      </c>
      <c r="E39" s="86">
        <v>20</v>
      </c>
      <c r="F39" s="86">
        <v>16</v>
      </c>
      <c r="G39" s="38">
        <f t="shared" si="0"/>
        <v>88</v>
      </c>
      <c r="H39" s="40">
        <f t="shared" si="1"/>
        <v>0.5909090909090909</v>
      </c>
      <c r="N39" s="44"/>
    </row>
    <row r="40" spans="1:14" ht="15" customHeight="1">
      <c r="A40" s="68" t="s">
        <v>51</v>
      </c>
      <c r="B40" s="63" t="s">
        <v>146</v>
      </c>
      <c r="C40" s="62" t="s">
        <v>22</v>
      </c>
      <c r="D40" s="86">
        <v>15</v>
      </c>
      <c r="E40" s="86">
        <v>8</v>
      </c>
      <c r="F40" s="86">
        <v>14</v>
      </c>
      <c r="G40" s="38">
        <f t="shared" si="0"/>
        <v>37</v>
      </c>
      <c r="H40" s="40">
        <f t="shared" si="1"/>
        <v>0.40540540540540543</v>
      </c>
      <c r="N40" s="44"/>
    </row>
    <row r="41" spans="1:14" ht="15" customHeight="1">
      <c r="A41" s="68" t="s">
        <v>52</v>
      </c>
      <c r="B41" s="63" t="s">
        <v>143</v>
      </c>
      <c r="C41" s="62" t="s">
        <v>17</v>
      </c>
      <c r="D41" s="86">
        <v>9</v>
      </c>
      <c r="E41" s="86">
        <v>5</v>
      </c>
      <c r="F41" s="86">
        <v>9</v>
      </c>
      <c r="G41" s="38">
        <f t="shared" si="0"/>
        <v>23</v>
      </c>
      <c r="H41" s="40">
        <f t="shared" si="1"/>
        <v>0.391304347826087</v>
      </c>
      <c r="N41" s="44"/>
    </row>
    <row r="42" spans="1:14" ht="15" customHeight="1">
      <c r="A42" s="68" t="s">
        <v>53</v>
      </c>
      <c r="B42" s="63" t="s">
        <v>143</v>
      </c>
      <c r="C42" s="62" t="s">
        <v>22</v>
      </c>
      <c r="D42" s="86">
        <v>12</v>
      </c>
      <c r="E42" s="86">
        <v>15</v>
      </c>
      <c r="F42" s="86">
        <v>10</v>
      </c>
      <c r="G42" s="38">
        <f t="shared" si="0"/>
        <v>37</v>
      </c>
      <c r="H42" s="40">
        <f t="shared" si="1"/>
        <v>0.32432432432432434</v>
      </c>
      <c r="N42" s="44"/>
    </row>
    <row r="43" spans="1:14" ht="15" customHeight="1">
      <c r="A43" s="68" t="s">
        <v>54</v>
      </c>
      <c r="B43" s="63" t="s">
        <v>146</v>
      </c>
      <c r="C43" s="62" t="s">
        <v>13</v>
      </c>
      <c r="D43" s="86">
        <v>9</v>
      </c>
      <c r="E43" s="86">
        <v>9</v>
      </c>
      <c r="F43" s="86">
        <v>8</v>
      </c>
      <c r="G43" s="38">
        <f t="shared" si="0"/>
        <v>26</v>
      </c>
      <c r="H43" s="40">
        <f t="shared" si="1"/>
        <v>0.34615384615384615</v>
      </c>
      <c r="N43" s="44"/>
    </row>
    <row r="44" spans="1:14" ht="15" customHeight="1">
      <c r="A44" s="68" t="s">
        <v>55</v>
      </c>
      <c r="B44" s="63" t="s">
        <v>143</v>
      </c>
      <c r="C44" s="62" t="s">
        <v>10</v>
      </c>
      <c r="D44" s="86">
        <v>15</v>
      </c>
      <c r="E44" s="86">
        <v>14</v>
      </c>
      <c r="F44" s="86">
        <v>11</v>
      </c>
      <c r="G44" s="38">
        <f t="shared" si="0"/>
        <v>40</v>
      </c>
      <c r="H44" s="40">
        <f t="shared" si="1"/>
        <v>0.375</v>
      </c>
      <c r="N44" s="44"/>
    </row>
    <row r="45" spans="1:14" ht="15" customHeight="1">
      <c r="A45" s="68" t="s">
        <v>56</v>
      </c>
      <c r="B45" s="63" t="s">
        <v>146</v>
      </c>
      <c r="C45" s="62" t="s">
        <v>22</v>
      </c>
      <c r="D45" s="86">
        <v>20</v>
      </c>
      <c r="E45" s="86">
        <v>9</v>
      </c>
      <c r="F45" s="86">
        <v>11</v>
      </c>
      <c r="G45" s="38">
        <f t="shared" si="0"/>
        <v>40</v>
      </c>
      <c r="H45" s="40">
        <f t="shared" si="1"/>
        <v>0.5</v>
      </c>
      <c r="N45" s="44"/>
    </row>
    <row r="46" spans="1:14" ht="15" customHeight="1">
      <c r="A46" s="68" t="s">
        <v>57</v>
      </c>
      <c r="B46" s="63" t="s">
        <v>146</v>
      </c>
      <c r="C46" s="62" t="s">
        <v>22</v>
      </c>
      <c r="D46" s="86">
        <v>6</v>
      </c>
      <c r="E46" s="86">
        <v>2</v>
      </c>
      <c r="F46" s="86">
        <v>6</v>
      </c>
      <c r="G46" s="38">
        <f t="shared" si="0"/>
        <v>14</v>
      </c>
      <c r="H46" s="40">
        <f t="shared" si="1"/>
        <v>0.42857142857142855</v>
      </c>
      <c r="N46" s="44"/>
    </row>
    <row r="47" spans="1:14" ht="15" customHeight="1">
      <c r="A47" s="68" t="s">
        <v>58</v>
      </c>
      <c r="B47" s="63" t="s">
        <v>146</v>
      </c>
      <c r="C47" s="62" t="s">
        <v>22</v>
      </c>
      <c r="D47" s="86">
        <v>17</v>
      </c>
      <c r="E47" s="86">
        <v>19</v>
      </c>
      <c r="F47" s="86">
        <v>32</v>
      </c>
      <c r="G47" s="38">
        <f t="shared" si="0"/>
        <v>68</v>
      </c>
      <c r="H47" s="40">
        <f t="shared" si="1"/>
        <v>0.25</v>
      </c>
      <c r="N47" s="44"/>
    </row>
    <row r="48" spans="1:14" ht="15" customHeight="1">
      <c r="A48" s="68" t="s">
        <v>59</v>
      </c>
      <c r="B48" s="63" t="s">
        <v>143</v>
      </c>
      <c r="C48" s="62" t="s">
        <v>17</v>
      </c>
      <c r="D48" s="86">
        <v>18</v>
      </c>
      <c r="E48" s="86">
        <v>13</v>
      </c>
      <c r="F48" s="86">
        <v>14</v>
      </c>
      <c r="G48" s="38">
        <f t="shared" si="0"/>
        <v>45</v>
      </c>
      <c r="H48" s="40">
        <f t="shared" si="1"/>
        <v>0.4</v>
      </c>
      <c r="N48" s="44"/>
    </row>
    <row r="49" spans="1:14" ht="15" customHeight="1">
      <c r="A49" s="68" t="s">
        <v>60</v>
      </c>
      <c r="B49" s="63" t="s">
        <v>144</v>
      </c>
      <c r="C49" s="62" t="s">
        <v>15</v>
      </c>
      <c r="D49" s="86">
        <v>31</v>
      </c>
      <c r="E49" s="86">
        <v>28</v>
      </c>
      <c r="F49" s="86">
        <v>22</v>
      </c>
      <c r="G49" s="38">
        <f t="shared" si="0"/>
        <v>81</v>
      </c>
      <c r="H49" s="40">
        <f t="shared" si="1"/>
        <v>0.38271604938271603</v>
      </c>
      <c r="N49" s="44"/>
    </row>
    <row r="50" spans="1:14" ht="15" customHeight="1">
      <c r="A50" s="68" t="s">
        <v>61</v>
      </c>
      <c r="B50" s="63" t="s">
        <v>144</v>
      </c>
      <c r="C50" s="62" t="s">
        <v>13</v>
      </c>
      <c r="D50" s="86">
        <v>12</v>
      </c>
      <c r="E50" s="86">
        <v>10</v>
      </c>
      <c r="F50" s="86">
        <v>10</v>
      </c>
      <c r="G50" s="38">
        <f t="shared" si="0"/>
        <v>32</v>
      </c>
      <c r="H50" s="40">
        <f t="shared" si="1"/>
        <v>0.375</v>
      </c>
      <c r="N50" s="44"/>
    </row>
    <row r="51" spans="1:14" ht="15" customHeight="1">
      <c r="A51" s="68" t="s">
        <v>62</v>
      </c>
      <c r="B51" s="63" t="s">
        <v>146</v>
      </c>
      <c r="C51" s="62" t="s">
        <v>22</v>
      </c>
      <c r="D51" s="86">
        <v>13</v>
      </c>
      <c r="E51" s="86">
        <v>10</v>
      </c>
      <c r="F51" s="86">
        <v>14</v>
      </c>
      <c r="G51" s="38">
        <f t="shared" si="0"/>
        <v>37</v>
      </c>
      <c r="H51" s="40">
        <f t="shared" si="1"/>
        <v>0.35135135135135137</v>
      </c>
      <c r="N51" s="44"/>
    </row>
    <row r="52" spans="1:14" ht="15" customHeight="1">
      <c r="A52" s="68" t="s">
        <v>63</v>
      </c>
      <c r="B52" s="63" t="s">
        <v>143</v>
      </c>
      <c r="C52" s="62" t="s">
        <v>26</v>
      </c>
      <c r="D52" s="86">
        <v>9</v>
      </c>
      <c r="E52" s="86">
        <v>4</v>
      </c>
      <c r="F52" s="86">
        <v>6</v>
      </c>
      <c r="G52" s="38">
        <f t="shared" si="0"/>
        <v>19</v>
      </c>
      <c r="H52" s="40">
        <f t="shared" si="1"/>
        <v>0.47368421052631576</v>
      </c>
      <c r="N52" s="44"/>
    </row>
    <row r="53" spans="1:14" ht="15" customHeight="1">
      <c r="A53" s="68" t="s">
        <v>64</v>
      </c>
      <c r="B53" s="63" t="s">
        <v>145</v>
      </c>
      <c r="C53" s="62" t="s">
        <v>19</v>
      </c>
      <c r="D53" s="86">
        <v>21</v>
      </c>
      <c r="E53" s="86">
        <v>18</v>
      </c>
      <c r="F53" s="86">
        <v>8</v>
      </c>
      <c r="G53" s="38">
        <f t="shared" si="0"/>
        <v>47</v>
      </c>
      <c r="H53" s="40">
        <f t="shared" si="1"/>
        <v>0.44680851063829785</v>
      </c>
      <c r="N53" s="44"/>
    </row>
    <row r="54" spans="1:14" ht="15" customHeight="1">
      <c r="A54" s="68" t="s">
        <v>65</v>
      </c>
      <c r="B54" s="63" t="s">
        <v>144</v>
      </c>
      <c r="C54" s="62" t="s">
        <v>32</v>
      </c>
      <c r="D54" s="86">
        <v>22</v>
      </c>
      <c r="E54" s="86">
        <v>16</v>
      </c>
      <c r="F54" s="86">
        <v>18</v>
      </c>
      <c r="G54" s="38">
        <f t="shared" si="0"/>
        <v>56</v>
      </c>
      <c r="H54" s="40">
        <f t="shared" si="1"/>
        <v>0.39285714285714285</v>
      </c>
      <c r="N54" s="44"/>
    </row>
    <row r="55" spans="1:14" ht="15" customHeight="1">
      <c r="A55" s="68" t="s">
        <v>66</v>
      </c>
      <c r="B55" s="63" t="s">
        <v>145</v>
      </c>
      <c r="C55" s="62" t="s">
        <v>10</v>
      </c>
      <c r="D55" s="86">
        <v>54</v>
      </c>
      <c r="E55" s="86">
        <v>30</v>
      </c>
      <c r="F55" s="86">
        <v>41</v>
      </c>
      <c r="G55" s="38">
        <f t="shared" si="0"/>
        <v>125</v>
      </c>
      <c r="H55" s="40">
        <f t="shared" si="1"/>
        <v>0.432</v>
      </c>
      <c r="N55" s="44"/>
    </row>
    <row r="56" spans="1:14" ht="15" customHeight="1">
      <c r="A56" s="68" t="s">
        <v>67</v>
      </c>
      <c r="B56" s="63" t="s">
        <v>145</v>
      </c>
      <c r="C56" s="62" t="s">
        <v>15</v>
      </c>
      <c r="D56" s="86">
        <v>12</v>
      </c>
      <c r="E56" s="86">
        <v>14</v>
      </c>
      <c r="F56" s="86">
        <v>8</v>
      </c>
      <c r="G56" s="38">
        <f t="shared" si="0"/>
        <v>34</v>
      </c>
      <c r="H56" s="40">
        <f t="shared" si="1"/>
        <v>0.35294117647058826</v>
      </c>
      <c r="N56" s="44"/>
    </row>
    <row r="57" spans="1:14" ht="15" customHeight="1">
      <c r="A57" s="68" t="s">
        <v>68</v>
      </c>
      <c r="B57" s="63" t="s">
        <v>145</v>
      </c>
      <c r="C57" s="62" t="s">
        <v>19</v>
      </c>
      <c r="D57" s="86">
        <v>149</v>
      </c>
      <c r="E57" s="86">
        <v>84</v>
      </c>
      <c r="F57" s="86">
        <v>67</v>
      </c>
      <c r="G57" s="38">
        <f t="shared" si="0"/>
        <v>300</v>
      </c>
      <c r="H57" s="40">
        <f t="shared" si="1"/>
        <v>0.49666666666666665</v>
      </c>
      <c r="N57" s="44"/>
    </row>
    <row r="58" spans="1:14" ht="15" customHeight="1">
      <c r="A58" s="68" t="s">
        <v>69</v>
      </c>
      <c r="B58" s="63" t="s">
        <v>145</v>
      </c>
      <c r="C58" s="62" t="s">
        <v>19</v>
      </c>
      <c r="D58" s="86">
        <v>19</v>
      </c>
      <c r="E58" s="86">
        <v>14</v>
      </c>
      <c r="F58" s="86">
        <v>14</v>
      </c>
      <c r="G58" s="38">
        <f t="shared" si="0"/>
        <v>47</v>
      </c>
      <c r="H58" s="40">
        <f t="shared" si="1"/>
        <v>0.40425531914893614</v>
      </c>
      <c r="N58" s="44"/>
    </row>
    <row r="59" spans="1:14" ht="15" customHeight="1">
      <c r="A59" s="68" t="s">
        <v>70</v>
      </c>
      <c r="B59" s="63" t="s">
        <v>145</v>
      </c>
      <c r="C59" s="62" t="s">
        <v>15</v>
      </c>
      <c r="D59" s="86">
        <v>19</v>
      </c>
      <c r="E59" s="86">
        <v>13</v>
      </c>
      <c r="F59" s="86">
        <v>12</v>
      </c>
      <c r="G59" s="38">
        <f t="shared" si="0"/>
        <v>44</v>
      </c>
      <c r="H59" s="40">
        <f t="shared" si="1"/>
        <v>0.4318181818181818</v>
      </c>
      <c r="N59" s="44"/>
    </row>
    <row r="60" spans="1:14" ht="15" customHeight="1">
      <c r="A60" s="68" t="s">
        <v>71</v>
      </c>
      <c r="B60" s="63" t="s">
        <v>143</v>
      </c>
      <c r="C60" s="62" t="s">
        <v>26</v>
      </c>
      <c r="D60" s="86">
        <v>16</v>
      </c>
      <c r="E60" s="86">
        <v>10</v>
      </c>
      <c r="F60" s="86">
        <v>13</v>
      </c>
      <c r="G60" s="38">
        <f t="shared" si="0"/>
        <v>39</v>
      </c>
      <c r="H60" s="40">
        <f t="shared" si="1"/>
        <v>0.41025641025641024</v>
      </c>
      <c r="N60" s="44"/>
    </row>
    <row r="61" spans="1:14" ht="15" customHeight="1">
      <c r="A61" s="68" t="s">
        <v>72</v>
      </c>
      <c r="B61" s="63" t="s">
        <v>144</v>
      </c>
      <c r="C61" s="62" t="s">
        <v>15</v>
      </c>
      <c r="D61" s="86">
        <v>85</v>
      </c>
      <c r="E61" s="86">
        <v>34</v>
      </c>
      <c r="F61" s="86">
        <v>43</v>
      </c>
      <c r="G61" s="38">
        <f t="shared" si="0"/>
        <v>162</v>
      </c>
      <c r="H61" s="40">
        <f t="shared" si="1"/>
        <v>0.5246913580246914</v>
      </c>
      <c r="N61" s="44"/>
    </row>
    <row r="62" spans="1:14" ht="15" customHeight="1">
      <c r="A62" s="68" t="s">
        <v>73</v>
      </c>
      <c r="B62" s="63" t="s">
        <v>145</v>
      </c>
      <c r="C62" s="62" t="s">
        <v>19</v>
      </c>
      <c r="D62" s="86">
        <v>368</v>
      </c>
      <c r="E62" s="86">
        <v>175</v>
      </c>
      <c r="F62" s="86">
        <v>179</v>
      </c>
      <c r="G62" s="38">
        <f t="shared" si="0"/>
        <v>722</v>
      </c>
      <c r="H62" s="40">
        <f t="shared" si="1"/>
        <v>0.5096952908587258</v>
      </c>
      <c r="N62" s="44"/>
    </row>
    <row r="63" spans="1:14" ht="15" customHeight="1">
      <c r="A63" s="68" t="s">
        <v>74</v>
      </c>
      <c r="B63" s="63" t="s">
        <v>144</v>
      </c>
      <c r="C63" s="62" t="s">
        <v>15</v>
      </c>
      <c r="D63" s="86">
        <v>5</v>
      </c>
      <c r="E63" s="86">
        <v>15</v>
      </c>
      <c r="F63" s="86">
        <v>13</v>
      </c>
      <c r="G63" s="38">
        <f t="shared" si="0"/>
        <v>33</v>
      </c>
      <c r="H63" s="40">
        <f t="shared" si="1"/>
        <v>0.15151515151515152</v>
      </c>
      <c r="N63" s="44"/>
    </row>
    <row r="64" spans="1:14" ht="15" customHeight="1">
      <c r="A64" s="68" t="s">
        <v>75</v>
      </c>
      <c r="B64" s="63" t="s">
        <v>143</v>
      </c>
      <c r="C64" s="62" t="s">
        <v>10</v>
      </c>
      <c r="D64" s="86">
        <v>8</v>
      </c>
      <c r="E64" s="86">
        <v>6</v>
      </c>
      <c r="F64" s="86">
        <v>11</v>
      </c>
      <c r="G64" s="38">
        <f t="shared" si="0"/>
        <v>25</v>
      </c>
      <c r="H64" s="40">
        <f t="shared" si="1"/>
        <v>0.32</v>
      </c>
      <c r="N64" s="44"/>
    </row>
    <row r="65" spans="1:14" ht="15" customHeight="1">
      <c r="A65" s="68" t="s">
        <v>76</v>
      </c>
      <c r="B65" s="63" t="s">
        <v>143</v>
      </c>
      <c r="C65" s="62" t="s">
        <v>26</v>
      </c>
      <c r="D65" s="86">
        <v>19</v>
      </c>
      <c r="E65" s="86">
        <v>17</v>
      </c>
      <c r="F65" s="86">
        <v>5</v>
      </c>
      <c r="G65" s="38">
        <f t="shared" si="0"/>
        <v>41</v>
      </c>
      <c r="H65" s="40">
        <f t="shared" si="1"/>
        <v>0.4634146341463415</v>
      </c>
      <c r="N65" s="44"/>
    </row>
    <row r="66" spans="1:14" ht="15" customHeight="1">
      <c r="A66" s="68" t="s">
        <v>77</v>
      </c>
      <c r="B66" s="63" t="s">
        <v>147</v>
      </c>
      <c r="C66" s="62" t="s">
        <v>10</v>
      </c>
      <c r="D66" s="86">
        <v>11</v>
      </c>
      <c r="E66" s="86">
        <v>16</v>
      </c>
      <c r="F66" s="86">
        <v>15</v>
      </c>
      <c r="G66" s="38">
        <f t="shared" si="0"/>
        <v>42</v>
      </c>
      <c r="H66" s="40">
        <f t="shared" si="1"/>
        <v>0.2619047619047619</v>
      </c>
      <c r="N66" s="44"/>
    </row>
    <row r="67" spans="1:14" ht="15" customHeight="1">
      <c r="A67" s="68" t="s">
        <v>78</v>
      </c>
      <c r="B67" s="63" t="s">
        <v>145</v>
      </c>
      <c r="C67" s="62" t="s">
        <v>15</v>
      </c>
      <c r="D67" s="86">
        <v>40</v>
      </c>
      <c r="E67" s="86">
        <v>20</v>
      </c>
      <c r="F67" s="86">
        <v>16</v>
      </c>
      <c r="G67" s="38">
        <f t="shared" si="0"/>
        <v>76</v>
      </c>
      <c r="H67" s="40">
        <f t="shared" si="1"/>
        <v>0.5263157894736842</v>
      </c>
      <c r="N67" s="44"/>
    </row>
    <row r="68" spans="1:14" ht="15" customHeight="1">
      <c r="A68" s="68" t="s">
        <v>79</v>
      </c>
      <c r="B68" s="63" t="s">
        <v>147</v>
      </c>
      <c r="C68" s="62" t="s">
        <v>10</v>
      </c>
      <c r="D68" s="86">
        <v>28</v>
      </c>
      <c r="E68" s="86">
        <v>23</v>
      </c>
      <c r="F68" s="86">
        <v>42</v>
      </c>
      <c r="G68" s="38">
        <f t="shared" si="0"/>
        <v>93</v>
      </c>
      <c r="H68" s="40">
        <f t="shared" si="1"/>
        <v>0.3010752688172043</v>
      </c>
      <c r="N68" s="44"/>
    </row>
    <row r="69" spans="1:14" ht="15" customHeight="1">
      <c r="A69" s="68" t="s">
        <v>80</v>
      </c>
      <c r="B69" s="63" t="s">
        <v>146</v>
      </c>
      <c r="C69" s="62" t="s">
        <v>22</v>
      </c>
      <c r="D69" s="86">
        <v>87</v>
      </c>
      <c r="E69" s="86">
        <v>51</v>
      </c>
      <c r="F69" s="86">
        <v>63</v>
      </c>
      <c r="G69" s="38">
        <f t="shared" si="0"/>
        <v>201</v>
      </c>
      <c r="H69" s="40">
        <f t="shared" si="1"/>
        <v>0.43283582089552236</v>
      </c>
      <c r="N69" s="44"/>
    </row>
    <row r="70" spans="1:14" ht="15" customHeight="1">
      <c r="A70" s="68" t="s">
        <v>81</v>
      </c>
      <c r="B70" s="63" t="s">
        <v>143</v>
      </c>
      <c r="C70" s="62" t="s">
        <v>17</v>
      </c>
      <c r="D70" s="86">
        <v>13</v>
      </c>
      <c r="E70" s="86">
        <v>6</v>
      </c>
      <c r="F70" s="86">
        <v>6</v>
      </c>
      <c r="G70" s="38">
        <f t="shared" si="0"/>
        <v>25</v>
      </c>
      <c r="H70" s="40">
        <f t="shared" si="1"/>
        <v>0.52</v>
      </c>
      <c r="N70" s="44"/>
    </row>
    <row r="71" spans="1:14" ht="15" customHeight="1">
      <c r="A71" s="68" t="s">
        <v>82</v>
      </c>
      <c r="B71" s="63" t="s">
        <v>146</v>
      </c>
      <c r="C71" s="62" t="s">
        <v>22</v>
      </c>
      <c r="D71" s="86">
        <v>5</v>
      </c>
      <c r="E71" s="86">
        <v>6</v>
      </c>
      <c r="F71" s="86">
        <v>13</v>
      </c>
      <c r="G71" s="38">
        <f aca="true" t="shared" si="2" ref="G71:G104">SUM(D71:F71)</f>
        <v>24</v>
      </c>
      <c r="H71" s="40">
        <f aca="true" t="shared" si="3" ref="H71:H104">D71/G71</f>
        <v>0.20833333333333334</v>
      </c>
      <c r="N71" s="44"/>
    </row>
    <row r="72" spans="1:14" ht="15" customHeight="1">
      <c r="A72" s="68" t="s">
        <v>83</v>
      </c>
      <c r="B72" s="63" t="s">
        <v>143</v>
      </c>
      <c r="C72" s="62" t="s">
        <v>26</v>
      </c>
      <c r="D72" s="86">
        <v>8</v>
      </c>
      <c r="E72" s="86">
        <v>6</v>
      </c>
      <c r="F72" s="86">
        <v>11</v>
      </c>
      <c r="G72" s="38">
        <f t="shared" si="2"/>
        <v>25</v>
      </c>
      <c r="H72" s="40">
        <f t="shared" si="3"/>
        <v>0.32</v>
      </c>
      <c r="N72" s="44"/>
    </row>
    <row r="73" spans="1:14" ht="15" customHeight="1">
      <c r="A73" s="68" t="s">
        <v>84</v>
      </c>
      <c r="B73" s="63" t="s">
        <v>145</v>
      </c>
      <c r="C73" s="62" t="s">
        <v>15</v>
      </c>
      <c r="D73" s="86">
        <v>7</v>
      </c>
      <c r="E73" s="86">
        <v>4</v>
      </c>
      <c r="F73" s="86">
        <v>6</v>
      </c>
      <c r="G73" s="38">
        <f t="shared" si="2"/>
        <v>17</v>
      </c>
      <c r="H73" s="40">
        <f t="shared" si="3"/>
        <v>0.4117647058823529</v>
      </c>
      <c r="N73" s="44"/>
    </row>
    <row r="74" spans="1:14" ht="15" customHeight="1">
      <c r="A74" s="68" t="s">
        <v>85</v>
      </c>
      <c r="B74" s="63" t="s">
        <v>143</v>
      </c>
      <c r="C74" s="62" t="s">
        <v>17</v>
      </c>
      <c r="D74" s="86">
        <v>17</v>
      </c>
      <c r="E74" s="86">
        <v>12</v>
      </c>
      <c r="F74" s="86">
        <v>9</v>
      </c>
      <c r="G74" s="38">
        <f t="shared" si="2"/>
        <v>38</v>
      </c>
      <c r="H74" s="40">
        <f t="shared" si="3"/>
        <v>0.4473684210526316</v>
      </c>
      <c r="N74" s="44"/>
    </row>
    <row r="75" spans="1:14" ht="15" customHeight="1">
      <c r="A75" s="68" t="s">
        <v>86</v>
      </c>
      <c r="B75" s="63" t="s">
        <v>144</v>
      </c>
      <c r="C75" s="62" t="s">
        <v>32</v>
      </c>
      <c r="D75" s="86">
        <v>91</v>
      </c>
      <c r="E75" s="86">
        <v>49</v>
      </c>
      <c r="F75" s="86">
        <v>55</v>
      </c>
      <c r="G75" s="38">
        <f t="shared" si="2"/>
        <v>195</v>
      </c>
      <c r="H75" s="40">
        <f t="shared" si="3"/>
        <v>0.4666666666666667</v>
      </c>
      <c r="N75" s="44"/>
    </row>
    <row r="76" spans="1:14" ht="15" customHeight="1">
      <c r="A76" s="68" t="s">
        <v>87</v>
      </c>
      <c r="B76" s="63" t="s">
        <v>143</v>
      </c>
      <c r="C76" s="62" t="s">
        <v>26</v>
      </c>
      <c r="D76" s="86">
        <v>26</v>
      </c>
      <c r="E76" s="86">
        <v>15</v>
      </c>
      <c r="F76" s="86">
        <v>20</v>
      </c>
      <c r="G76" s="38">
        <f t="shared" si="2"/>
        <v>61</v>
      </c>
      <c r="H76" s="40">
        <f t="shared" si="3"/>
        <v>0.4262295081967213</v>
      </c>
      <c r="N76" s="44"/>
    </row>
    <row r="77" spans="1:14" ht="15" customHeight="1">
      <c r="A77" s="68" t="s">
        <v>88</v>
      </c>
      <c r="B77" s="63" t="s">
        <v>143</v>
      </c>
      <c r="C77" s="62" t="s">
        <v>26</v>
      </c>
      <c r="D77" s="86">
        <v>7</v>
      </c>
      <c r="E77" s="86">
        <v>12</v>
      </c>
      <c r="F77" s="86">
        <v>13</v>
      </c>
      <c r="G77" s="38">
        <f t="shared" si="2"/>
        <v>32</v>
      </c>
      <c r="H77" s="40">
        <f t="shared" si="3"/>
        <v>0.21875</v>
      </c>
      <c r="N77" s="44"/>
    </row>
    <row r="78" spans="1:14" ht="15" customHeight="1">
      <c r="A78" s="68" t="s">
        <v>89</v>
      </c>
      <c r="B78" s="63" t="s">
        <v>143</v>
      </c>
      <c r="C78" s="62" t="s">
        <v>17</v>
      </c>
      <c r="D78" s="86">
        <v>22</v>
      </c>
      <c r="E78" s="86">
        <v>19</v>
      </c>
      <c r="F78" s="86">
        <v>11</v>
      </c>
      <c r="G78" s="38">
        <f t="shared" si="2"/>
        <v>52</v>
      </c>
      <c r="H78" s="40">
        <f t="shared" si="3"/>
        <v>0.4230769230769231</v>
      </c>
      <c r="N78" s="44"/>
    </row>
    <row r="79" spans="1:14" ht="15" customHeight="1">
      <c r="A79" s="68" t="s">
        <v>90</v>
      </c>
      <c r="B79" s="63" t="s">
        <v>143</v>
      </c>
      <c r="C79" s="62" t="s">
        <v>26</v>
      </c>
      <c r="D79" s="86">
        <v>12</v>
      </c>
      <c r="E79" s="86">
        <v>11</v>
      </c>
      <c r="F79" s="86">
        <v>12</v>
      </c>
      <c r="G79" s="38">
        <f t="shared" si="2"/>
        <v>35</v>
      </c>
      <c r="H79" s="40">
        <f t="shared" si="3"/>
        <v>0.34285714285714286</v>
      </c>
      <c r="N79" s="44"/>
    </row>
    <row r="80" spans="1:14" ht="15" customHeight="1">
      <c r="A80" s="68" t="s">
        <v>91</v>
      </c>
      <c r="B80" s="63" t="s">
        <v>143</v>
      </c>
      <c r="C80" s="62" t="s">
        <v>26</v>
      </c>
      <c r="D80" s="86">
        <v>28</v>
      </c>
      <c r="E80" s="86">
        <v>12</v>
      </c>
      <c r="F80" s="86">
        <v>14</v>
      </c>
      <c r="G80" s="38">
        <f t="shared" si="2"/>
        <v>54</v>
      </c>
      <c r="H80" s="40">
        <f t="shared" si="3"/>
        <v>0.5185185185185185</v>
      </c>
      <c r="N80" s="44"/>
    </row>
    <row r="81" spans="1:14" ht="15" customHeight="1">
      <c r="A81" s="68" t="s">
        <v>92</v>
      </c>
      <c r="B81" s="63" t="s">
        <v>146</v>
      </c>
      <c r="C81" s="62" t="s">
        <v>22</v>
      </c>
      <c r="D81" s="86">
        <v>18</v>
      </c>
      <c r="E81" s="86">
        <v>7</v>
      </c>
      <c r="F81" s="86">
        <v>10</v>
      </c>
      <c r="G81" s="38">
        <f t="shared" si="2"/>
        <v>35</v>
      </c>
      <c r="H81" s="40">
        <f t="shared" si="3"/>
        <v>0.5142857142857142</v>
      </c>
      <c r="N81" s="44"/>
    </row>
    <row r="82" spans="1:14" ht="15" customHeight="1">
      <c r="A82" s="68" t="s">
        <v>93</v>
      </c>
      <c r="B82" s="63" t="s">
        <v>147</v>
      </c>
      <c r="C82" s="62" t="s">
        <v>10</v>
      </c>
      <c r="D82" s="86">
        <v>706</v>
      </c>
      <c r="E82" s="86">
        <v>382</v>
      </c>
      <c r="F82" s="86">
        <v>405</v>
      </c>
      <c r="G82" s="38">
        <f t="shared" si="2"/>
        <v>1493</v>
      </c>
      <c r="H82" s="40">
        <f t="shared" si="3"/>
        <v>0.47287340924313465</v>
      </c>
      <c r="N82" s="44"/>
    </row>
    <row r="83" spans="1:14" ht="15" customHeight="1">
      <c r="A83" s="68" t="s">
        <v>94</v>
      </c>
      <c r="B83" s="63" t="s">
        <v>143</v>
      </c>
      <c r="C83" s="62" t="s">
        <v>17</v>
      </c>
      <c r="D83" s="86">
        <v>185</v>
      </c>
      <c r="E83" s="86">
        <v>107</v>
      </c>
      <c r="F83" s="86">
        <v>104</v>
      </c>
      <c r="G83" s="38">
        <f t="shared" si="2"/>
        <v>396</v>
      </c>
      <c r="H83" s="40">
        <f t="shared" si="3"/>
        <v>0.4671717171717172</v>
      </c>
      <c r="N83" s="44"/>
    </row>
    <row r="84" spans="1:14" ht="15" customHeight="1">
      <c r="A84" s="68" t="s">
        <v>95</v>
      </c>
      <c r="B84" s="63" t="s">
        <v>145</v>
      </c>
      <c r="C84" s="62" t="s">
        <v>15</v>
      </c>
      <c r="D84" s="86">
        <v>25</v>
      </c>
      <c r="E84" s="86">
        <v>13</v>
      </c>
      <c r="F84" s="86">
        <v>17</v>
      </c>
      <c r="G84" s="38">
        <f t="shared" si="2"/>
        <v>55</v>
      </c>
      <c r="H84" s="40">
        <f t="shared" si="3"/>
        <v>0.45454545454545453</v>
      </c>
      <c r="N84" s="44"/>
    </row>
    <row r="85" spans="1:14" ht="15" customHeight="1">
      <c r="A85" s="68" t="s">
        <v>96</v>
      </c>
      <c r="B85" s="63" t="s">
        <v>143</v>
      </c>
      <c r="C85" s="62" t="s">
        <v>10</v>
      </c>
      <c r="D85" s="86">
        <v>6</v>
      </c>
      <c r="E85" s="86">
        <v>5</v>
      </c>
      <c r="F85" s="86">
        <v>4</v>
      </c>
      <c r="G85" s="38">
        <f t="shared" si="2"/>
        <v>15</v>
      </c>
      <c r="H85" s="40">
        <f t="shared" si="3"/>
        <v>0.4</v>
      </c>
      <c r="N85" s="44"/>
    </row>
    <row r="86" spans="1:14" ht="15" customHeight="1">
      <c r="A86" s="68" t="s">
        <v>97</v>
      </c>
      <c r="B86" s="63" t="s">
        <v>143</v>
      </c>
      <c r="C86" s="62" t="s">
        <v>22</v>
      </c>
      <c r="D86" s="86">
        <v>10</v>
      </c>
      <c r="E86" s="86">
        <v>4</v>
      </c>
      <c r="F86" s="86">
        <v>16</v>
      </c>
      <c r="G86" s="38">
        <f t="shared" si="2"/>
        <v>30</v>
      </c>
      <c r="H86" s="40">
        <f t="shared" si="3"/>
        <v>0.3333333333333333</v>
      </c>
      <c r="N86" s="44"/>
    </row>
    <row r="87" spans="1:14" ht="15" customHeight="1">
      <c r="A87" s="68" t="s">
        <v>98</v>
      </c>
      <c r="B87" s="63" t="s">
        <v>144</v>
      </c>
      <c r="C87" s="62" t="s">
        <v>32</v>
      </c>
      <c r="D87" s="86">
        <v>390</v>
      </c>
      <c r="E87" s="86">
        <v>205</v>
      </c>
      <c r="F87" s="86">
        <v>216</v>
      </c>
      <c r="G87" s="38">
        <f t="shared" si="2"/>
        <v>811</v>
      </c>
      <c r="H87" s="40">
        <f t="shared" si="3"/>
        <v>0.4808877928483354</v>
      </c>
      <c r="N87" s="44"/>
    </row>
    <row r="88" spans="1:14" ht="15" customHeight="1">
      <c r="A88" s="68" t="s">
        <v>99</v>
      </c>
      <c r="B88" s="63" t="s">
        <v>143</v>
      </c>
      <c r="C88" s="62" t="s">
        <v>17</v>
      </c>
      <c r="D88" s="86">
        <v>16</v>
      </c>
      <c r="E88" s="86">
        <v>15</v>
      </c>
      <c r="F88" s="86">
        <v>13</v>
      </c>
      <c r="G88" s="38">
        <f t="shared" si="2"/>
        <v>44</v>
      </c>
      <c r="H88" s="40">
        <f t="shared" si="3"/>
        <v>0.36363636363636365</v>
      </c>
      <c r="N88" s="44"/>
    </row>
    <row r="89" spans="1:14" ht="15" customHeight="1">
      <c r="A89" s="68" t="s">
        <v>100</v>
      </c>
      <c r="B89" s="63" t="s">
        <v>143</v>
      </c>
      <c r="C89" s="62" t="s">
        <v>26</v>
      </c>
      <c r="D89" s="86">
        <v>21</v>
      </c>
      <c r="E89" s="86">
        <v>20</v>
      </c>
      <c r="F89" s="86">
        <v>22</v>
      </c>
      <c r="G89" s="38">
        <f t="shared" si="2"/>
        <v>63</v>
      </c>
      <c r="H89" s="40">
        <f t="shared" si="3"/>
        <v>0.3333333333333333</v>
      </c>
      <c r="N89" s="44"/>
    </row>
    <row r="90" spans="1:14" ht="15" customHeight="1">
      <c r="A90" s="68" t="s">
        <v>101</v>
      </c>
      <c r="B90" s="63" t="s">
        <v>146</v>
      </c>
      <c r="C90" s="62" t="s">
        <v>22</v>
      </c>
      <c r="D90" s="86">
        <v>91</v>
      </c>
      <c r="E90" s="86">
        <v>26</v>
      </c>
      <c r="F90" s="86">
        <v>41</v>
      </c>
      <c r="G90" s="38">
        <f t="shared" si="2"/>
        <v>158</v>
      </c>
      <c r="H90" s="40">
        <f t="shared" si="3"/>
        <v>0.5759493670886076</v>
      </c>
      <c r="N90" s="44"/>
    </row>
    <row r="91" spans="1:14" ht="15" customHeight="1">
      <c r="A91" s="68" t="s">
        <v>102</v>
      </c>
      <c r="B91" s="63" t="s">
        <v>145</v>
      </c>
      <c r="C91" s="62" t="s">
        <v>19</v>
      </c>
      <c r="D91" s="86">
        <v>34</v>
      </c>
      <c r="E91" s="86">
        <v>19</v>
      </c>
      <c r="F91" s="86">
        <v>19</v>
      </c>
      <c r="G91" s="38">
        <f t="shared" si="2"/>
        <v>72</v>
      </c>
      <c r="H91" s="40">
        <f t="shared" si="3"/>
        <v>0.4722222222222222</v>
      </c>
      <c r="N91" s="44"/>
    </row>
    <row r="92" spans="1:14" ht="15" customHeight="1">
      <c r="A92" s="68" t="s">
        <v>103</v>
      </c>
      <c r="B92" s="63" t="s">
        <v>143</v>
      </c>
      <c r="C92" s="62" t="s">
        <v>10</v>
      </c>
      <c r="D92" s="86">
        <v>9</v>
      </c>
      <c r="E92" s="86">
        <v>10</v>
      </c>
      <c r="F92" s="86">
        <v>1</v>
      </c>
      <c r="G92" s="38">
        <f t="shared" si="2"/>
        <v>20</v>
      </c>
      <c r="H92" s="40">
        <f t="shared" si="3"/>
        <v>0.45</v>
      </c>
      <c r="N92" s="44"/>
    </row>
    <row r="93" spans="1:14" ht="15" customHeight="1">
      <c r="A93" s="68" t="s">
        <v>104</v>
      </c>
      <c r="B93" s="63" t="s">
        <v>143</v>
      </c>
      <c r="C93" s="62" t="s">
        <v>10</v>
      </c>
      <c r="D93" s="86">
        <v>19</v>
      </c>
      <c r="E93" s="86">
        <v>14</v>
      </c>
      <c r="F93" s="86">
        <v>28</v>
      </c>
      <c r="G93" s="38">
        <f t="shared" si="2"/>
        <v>61</v>
      </c>
      <c r="H93" s="40">
        <f t="shared" si="3"/>
        <v>0.3114754098360656</v>
      </c>
      <c r="N93" s="44"/>
    </row>
    <row r="94" spans="1:14" ht="15" customHeight="1">
      <c r="A94" s="68" t="s">
        <v>105</v>
      </c>
      <c r="B94" s="63" t="s">
        <v>145</v>
      </c>
      <c r="C94" s="62" t="s">
        <v>15</v>
      </c>
      <c r="D94" s="86">
        <v>10</v>
      </c>
      <c r="E94" s="86">
        <v>5</v>
      </c>
      <c r="F94" s="86">
        <v>11</v>
      </c>
      <c r="G94" s="38">
        <f t="shared" si="2"/>
        <v>26</v>
      </c>
      <c r="H94" s="40">
        <f t="shared" si="3"/>
        <v>0.38461538461538464</v>
      </c>
      <c r="N94" s="44"/>
    </row>
    <row r="95" spans="1:14" ht="15" customHeight="1">
      <c r="A95" s="68" t="s">
        <v>106</v>
      </c>
      <c r="B95" s="63" t="s">
        <v>145</v>
      </c>
      <c r="C95" s="62" t="s">
        <v>15</v>
      </c>
      <c r="D95" s="86">
        <v>73</v>
      </c>
      <c r="E95" s="86">
        <v>46</v>
      </c>
      <c r="F95" s="86">
        <v>62</v>
      </c>
      <c r="G95" s="38">
        <f t="shared" si="2"/>
        <v>181</v>
      </c>
      <c r="H95" s="40">
        <f t="shared" si="3"/>
        <v>0.40331491712707185</v>
      </c>
      <c r="N95" s="44"/>
    </row>
    <row r="96" spans="1:14" ht="15" customHeight="1">
      <c r="A96" s="68" t="s">
        <v>107</v>
      </c>
      <c r="B96" s="63" t="s">
        <v>147</v>
      </c>
      <c r="C96" s="62" t="s">
        <v>10</v>
      </c>
      <c r="D96" s="86">
        <v>71</v>
      </c>
      <c r="E96" s="86">
        <v>32</v>
      </c>
      <c r="F96" s="86">
        <v>38</v>
      </c>
      <c r="G96" s="38">
        <f t="shared" si="2"/>
        <v>141</v>
      </c>
      <c r="H96" s="40">
        <f t="shared" si="3"/>
        <v>0.5035460992907801</v>
      </c>
      <c r="N96" s="44"/>
    </row>
    <row r="97" spans="1:14" ht="15" customHeight="1">
      <c r="A97" s="68" t="s">
        <v>108</v>
      </c>
      <c r="B97" s="63" t="s">
        <v>145</v>
      </c>
      <c r="C97" s="62" t="s">
        <v>15</v>
      </c>
      <c r="D97" s="86">
        <v>19</v>
      </c>
      <c r="E97" s="86">
        <v>11</v>
      </c>
      <c r="F97" s="86">
        <v>17</v>
      </c>
      <c r="G97" s="38">
        <f t="shared" si="2"/>
        <v>47</v>
      </c>
      <c r="H97" s="40">
        <f t="shared" si="3"/>
        <v>0.40425531914893614</v>
      </c>
      <c r="N97" s="44"/>
    </row>
    <row r="98" spans="1:14" ht="15" customHeight="1">
      <c r="A98" s="68" t="s">
        <v>109</v>
      </c>
      <c r="B98" s="63" t="s">
        <v>143</v>
      </c>
      <c r="C98" s="62" t="s">
        <v>10</v>
      </c>
      <c r="D98" s="86">
        <v>6</v>
      </c>
      <c r="E98" s="86">
        <v>8</v>
      </c>
      <c r="F98" s="86">
        <v>12</v>
      </c>
      <c r="G98" s="38">
        <f t="shared" si="2"/>
        <v>26</v>
      </c>
      <c r="H98" s="40">
        <f t="shared" si="3"/>
        <v>0.23076923076923078</v>
      </c>
      <c r="N98" s="44"/>
    </row>
    <row r="99" spans="1:14" ht="15" customHeight="1">
      <c r="A99" s="68" t="s">
        <v>110</v>
      </c>
      <c r="B99" s="63" t="s">
        <v>146</v>
      </c>
      <c r="C99" s="62" t="s">
        <v>22</v>
      </c>
      <c r="D99" s="86">
        <v>99</v>
      </c>
      <c r="E99" s="86">
        <v>45</v>
      </c>
      <c r="F99" s="86">
        <v>55</v>
      </c>
      <c r="G99" s="38">
        <f t="shared" si="2"/>
        <v>199</v>
      </c>
      <c r="H99" s="40">
        <f t="shared" si="3"/>
        <v>0.49748743718592964</v>
      </c>
      <c r="N99" s="44"/>
    </row>
    <row r="100" spans="1:14" ht="15" customHeight="1">
      <c r="A100" s="68" t="s">
        <v>111</v>
      </c>
      <c r="B100" s="63" t="s">
        <v>146</v>
      </c>
      <c r="C100" s="62" t="s">
        <v>22</v>
      </c>
      <c r="D100" s="86">
        <v>13</v>
      </c>
      <c r="E100" s="86">
        <v>8</v>
      </c>
      <c r="F100" s="86">
        <v>18</v>
      </c>
      <c r="G100" s="38">
        <f t="shared" si="2"/>
        <v>39</v>
      </c>
      <c r="H100" s="40">
        <f t="shared" si="3"/>
        <v>0.3333333333333333</v>
      </c>
      <c r="N100" s="44"/>
    </row>
    <row r="101" spans="1:14" ht="15" customHeight="1">
      <c r="A101" s="68" t="s">
        <v>112</v>
      </c>
      <c r="B101" s="63" t="s">
        <v>144</v>
      </c>
      <c r="C101" s="62" t="s">
        <v>13</v>
      </c>
      <c r="D101" s="86">
        <v>13</v>
      </c>
      <c r="E101" s="86">
        <v>8</v>
      </c>
      <c r="F101" s="86">
        <v>7</v>
      </c>
      <c r="G101" s="38">
        <f t="shared" si="2"/>
        <v>28</v>
      </c>
      <c r="H101" s="40">
        <f t="shared" si="3"/>
        <v>0.4642857142857143</v>
      </c>
      <c r="N101" s="44"/>
    </row>
    <row r="102" spans="1:14" ht="15" customHeight="1">
      <c r="A102" s="68" t="s">
        <v>113</v>
      </c>
      <c r="B102" s="63" t="s">
        <v>143</v>
      </c>
      <c r="C102" s="62" t="s">
        <v>26</v>
      </c>
      <c r="D102" s="86">
        <v>213</v>
      </c>
      <c r="E102" s="86">
        <v>108</v>
      </c>
      <c r="F102" s="86">
        <v>132</v>
      </c>
      <c r="G102" s="38">
        <f t="shared" si="2"/>
        <v>453</v>
      </c>
      <c r="H102" s="40">
        <f t="shared" si="3"/>
        <v>0.47019867549668876</v>
      </c>
      <c r="N102" s="44"/>
    </row>
    <row r="103" spans="1:14" ht="15" customHeight="1">
      <c r="A103" s="68" t="s">
        <v>114</v>
      </c>
      <c r="B103" s="63" t="s">
        <v>146</v>
      </c>
      <c r="C103" s="62" t="s">
        <v>22</v>
      </c>
      <c r="D103" s="86">
        <v>14</v>
      </c>
      <c r="E103" s="86">
        <v>8</v>
      </c>
      <c r="F103" s="86">
        <v>10</v>
      </c>
      <c r="G103" s="38">
        <f t="shared" si="2"/>
        <v>32</v>
      </c>
      <c r="H103" s="40">
        <f t="shared" si="3"/>
        <v>0.4375</v>
      </c>
      <c r="N103" s="44"/>
    </row>
    <row r="104" spans="1:14" ht="15" customHeight="1">
      <c r="A104" s="68" t="s">
        <v>115</v>
      </c>
      <c r="B104" s="63" t="s">
        <v>146</v>
      </c>
      <c r="C104" s="62" t="s">
        <v>22</v>
      </c>
      <c r="D104" s="86">
        <v>20</v>
      </c>
      <c r="E104" s="86">
        <v>15</v>
      </c>
      <c r="F104" s="86">
        <v>11</v>
      </c>
      <c r="G104" s="38">
        <f t="shared" si="2"/>
        <v>46</v>
      </c>
      <c r="H104" s="40">
        <f t="shared" si="3"/>
        <v>0.43478260869565216</v>
      </c>
      <c r="N104" s="44"/>
    </row>
    <row r="105" spans="1:14" ht="12.75">
      <c r="A105" s="56"/>
      <c r="B105" s="56"/>
      <c r="C105" s="33"/>
      <c r="D105" s="37"/>
      <c r="E105" s="37"/>
      <c r="F105" s="37"/>
      <c r="G105" s="37"/>
      <c r="H105" s="35"/>
      <c r="N105" s="44"/>
    </row>
    <row r="106" spans="1:14" ht="12.75">
      <c r="A106" s="57"/>
      <c r="C106" s="24"/>
      <c r="D106" s="36"/>
      <c r="E106" s="33"/>
      <c r="F106" s="33"/>
      <c r="G106" s="33"/>
      <c r="H106" s="33"/>
      <c r="N106" s="24"/>
    </row>
    <row r="107" spans="1:14" ht="12.75">
      <c r="A107" s="58" t="s">
        <v>126</v>
      </c>
      <c r="B107" s="59"/>
      <c r="C107" s="3"/>
      <c r="D107" s="3"/>
      <c r="E107" s="12" t="s">
        <v>127</v>
      </c>
      <c r="F107" s="3"/>
      <c r="G107" s="33"/>
      <c r="H107" s="33"/>
      <c r="N107" s="24"/>
    </row>
    <row r="108" spans="1:8" ht="14.25">
      <c r="A108" s="59"/>
      <c r="B108" s="59"/>
      <c r="C108" s="3"/>
      <c r="D108" s="3"/>
      <c r="E108" s="88" t="s">
        <v>150</v>
      </c>
      <c r="F108" s="3"/>
      <c r="G108" s="33"/>
      <c r="H108" s="33"/>
    </row>
    <row r="109" spans="1:8" ht="14.25">
      <c r="A109" s="59" t="s">
        <v>135</v>
      </c>
      <c r="B109" s="59"/>
      <c r="C109" s="3"/>
      <c r="D109" s="3"/>
      <c r="E109" s="48" t="s">
        <v>149</v>
      </c>
      <c r="F109" s="3"/>
      <c r="G109" s="33"/>
      <c r="H109" s="33"/>
    </row>
    <row r="110" spans="1:6" ht="12.75">
      <c r="A110" s="59" t="s">
        <v>138</v>
      </c>
      <c r="B110" s="59"/>
      <c r="C110" s="3"/>
      <c r="D110" s="3"/>
      <c r="E110" s="45" t="s">
        <v>151</v>
      </c>
      <c r="F110" s="24"/>
    </row>
  </sheetData>
  <sheetProtection/>
  <mergeCells count="1">
    <mergeCell ref="A2:H2"/>
  </mergeCells>
  <hyperlinks>
    <hyperlink ref="E110" r:id="rId1" display="kkoncha@dhs.state.ia.us"/>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Cui, Shuxin</cp:lastModifiedBy>
  <dcterms:created xsi:type="dcterms:W3CDTF">2011-02-14T15:25:55Z</dcterms:created>
  <dcterms:modified xsi:type="dcterms:W3CDTF">2024-03-29T17:16:01Z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