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iowadhs.sharepoint.com/sites/CommunityActionAgencies/Shared Documents/LIHEAP/FY25/Expenditure Reports/Materials/"/>
    </mc:Choice>
  </mc:AlternateContent>
  <xr:revisionPtr revIDLastSave="158" documentId="8_{18164E42-CDFC-4D13-96F0-7392E787F525}" xr6:coauthVersionLast="47" xr6:coauthVersionMax="47" xr10:uidLastSave="{2043CCFB-752B-4AF4-B37E-B73B5E9C8386}"/>
  <bookViews>
    <workbookView xWindow="53880" yWindow="1365" windowWidth="20640" windowHeight="11160" xr2:uid="{291A2645-1B7E-4B64-9920-C0C94BD1796B}"/>
  </bookViews>
  <sheets>
    <sheet name="Single Use " sheetId="1" r:id="rId1"/>
    <sheet name="Oct 24" sheetId="13" r:id="rId2"/>
    <sheet name="Nov 24" sheetId="14" r:id="rId3"/>
    <sheet name="Dec 24  " sheetId="15" r:id="rId4"/>
    <sheet name="Jan 25" sheetId="16" r:id="rId5"/>
    <sheet name="Feb 25" sheetId="17" r:id="rId6"/>
    <sheet name="Mar 25" sheetId="18" r:id="rId7"/>
    <sheet name="Apr 25" sheetId="19" r:id="rId8"/>
    <sheet name="May 25" sheetId="20" r:id="rId9"/>
    <sheet name="Jun 25" sheetId="21" r:id="rId10"/>
    <sheet name="Jul 25" sheetId="22" r:id="rId11"/>
    <sheet name="Aug 25" sheetId="23" r:id="rId12"/>
    <sheet name="Sep 25" sheetId="24" r:id="rId13"/>
    <sheet name="Oct 25" sheetId="25" r:id="rId14"/>
    <sheet name="Nov 25" sheetId="26" r:id="rId15"/>
    <sheet name="Dec 25" sheetId="27" r:id="rId16"/>
    <sheet name="FINAL" sheetId="28" r:id="rId17"/>
  </sheets>
  <definedNames>
    <definedName name="_xlnm.Print_Area" localSheetId="7">'Apr 25'!$B$1:$T$54</definedName>
    <definedName name="_xlnm.Print_Area" localSheetId="11">'Aug 25'!$B$1:$T$54</definedName>
    <definedName name="_xlnm.Print_Area" localSheetId="3">'Dec 24  '!$B$1:$T$54</definedName>
    <definedName name="_xlnm.Print_Area" localSheetId="15">'Dec 25'!$B$1:$T$54</definedName>
    <definedName name="_xlnm.Print_Area" localSheetId="5">'Feb 25'!$B$1:$T$54</definedName>
    <definedName name="_xlnm.Print_Area" localSheetId="16">FINAL!$B$1:$T$54</definedName>
    <definedName name="_xlnm.Print_Area" localSheetId="4">'Jan 25'!$B$1:$T$54</definedName>
    <definedName name="_xlnm.Print_Area" localSheetId="10">'Jul 25'!$B$1:$T$54</definedName>
    <definedName name="_xlnm.Print_Area" localSheetId="9">'Jun 25'!$B$1:$T$54</definedName>
    <definedName name="_xlnm.Print_Area" localSheetId="6">'Mar 25'!$B$1:$T$54</definedName>
    <definedName name="_xlnm.Print_Area" localSheetId="8">'May 25'!$B$1:$T$54</definedName>
    <definedName name="_xlnm.Print_Area" localSheetId="2">'Nov 24'!$B$1:$T$54</definedName>
    <definedName name="_xlnm.Print_Area" localSheetId="14">'Nov 25'!$B$1:$T$54</definedName>
    <definedName name="_xlnm.Print_Area" localSheetId="1">'Oct 24'!$B$1:$T$54</definedName>
    <definedName name="_xlnm.Print_Area" localSheetId="13">'Oct 25'!$B$1:$T$54</definedName>
    <definedName name="_xlnm.Print_Area" localSheetId="12">'Sep 25'!$B$1:$T$54</definedName>
    <definedName name="_xlnm.Print_Area" localSheetId="0">'Single Use '!$A$1:$T$54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28" l="1"/>
  <c r="H47" i="28"/>
  <c r="H45" i="28"/>
  <c r="H50" i="27"/>
  <c r="H47" i="27"/>
  <c r="H45" i="27"/>
  <c r="H50" i="26"/>
  <c r="H47" i="26"/>
  <c r="H45" i="26"/>
  <c r="H50" i="25"/>
  <c r="H47" i="25"/>
  <c r="H45" i="25"/>
  <c r="H50" i="24"/>
  <c r="H47" i="24"/>
  <c r="H45" i="24"/>
  <c r="H50" i="23"/>
  <c r="H47" i="23"/>
  <c r="H45" i="23"/>
  <c r="H50" i="22"/>
  <c r="H47" i="22"/>
  <c r="H45" i="22"/>
  <c r="H50" i="21"/>
  <c r="H47" i="21"/>
  <c r="H45" i="21"/>
  <c r="H50" i="20"/>
  <c r="H47" i="20"/>
  <c r="H45" i="20"/>
  <c r="H50" i="19"/>
  <c r="H47" i="19"/>
  <c r="H45" i="19"/>
  <c r="H50" i="18"/>
  <c r="H47" i="18"/>
  <c r="H45" i="18"/>
  <c r="H50" i="17"/>
  <c r="H47" i="17"/>
  <c r="H45" i="17"/>
  <c r="H50" i="16"/>
  <c r="H47" i="16"/>
  <c r="H45" i="16"/>
  <c r="H50" i="15"/>
  <c r="H47" i="15"/>
  <c r="H45" i="15"/>
  <c r="H50" i="14"/>
  <c r="H47" i="14"/>
  <c r="H45" i="14"/>
  <c r="H50" i="13"/>
  <c r="H47" i="13"/>
  <c r="H45" i="13"/>
  <c r="H50" i="1"/>
  <c r="H47" i="1"/>
  <c r="H45" i="1"/>
  <c r="D50" i="28"/>
  <c r="D47" i="28"/>
  <c r="D45" i="28"/>
  <c r="L54" i="28"/>
  <c r="T43" i="28"/>
  <c r="F37" i="28"/>
  <c r="D37" i="28"/>
  <c r="H37" i="28" s="1"/>
  <c r="T34" i="28"/>
  <c r="P25" i="28"/>
  <c r="L25" i="28"/>
  <c r="T31" i="28" s="1"/>
  <c r="H25" i="28"/>
  <c r="D50" i="27"/>
  <c r="D47" i="27"/>
  <c r="D45" i="27"/>
  <c r="L54" i="27"/>
  <c r="T43" i="27"/>
  <c r="F37" i="27"/>
  <c r="D37" i="27"/>
  <c r="T31" i="27"/>
  <c r="P25" i="27"/>
  <c r="T34" i="27" s="1"/>
  <c r="L25" i="27"/>
  <c r="H25" i="27"/>
  <c r="D50" i="26"/>
  <c r="D47" i="26"/>
  <c r="D45" i="26"/>
  <c r="L54" i="26"/>
  <c r="T43" i="26"/>
  <c r="F37" i="26"/>
  <c r="D37" i="26"/>
  <c r="T34" i="26"/>
  <c r="P25" i="26"/>
  <c r="L25" i="26"/>
  <c r="T31" i="26" s="1"/>
  <c r="H25" i="26"/>
  <c r="D50" i="25"/>
  <c r="D47" i="25"/>
  <c r="D45" i="25"/>
  <c r="L54" i="25"/>
  <c r="T43" i="25"/>
  <c r="F37" i="25"/>
  <c r="D37" i="25"/>
  <c r="H37" i="25" s="1"/>
  <c r="T34" i="25"/>
  <c r="P25" i="25"/>
  <c r="L25" i="25"/>
  <c r="T31" i="25" s="1"/>
  <c r="H25" i="25"/>
  <c r="D50" i="24"/>
  <c r="D47" i="24"/>
  <c r="D45" i="24"/>
  <c r="L54" i="24"/>
  <c r="T43" i="24"/>
  <c r="F37" i="24"/>
  <c r="D37" i="24"/>
  <c r="T34" i="24"/>
  <c r="P25" i="24"/>
  <c r="L25" i="24"/>
  <c r="T31" i="24" s="1"/>
  <c r="H25" i="24"/>
  <c r="D50" i="23"/>
  <c r="D47" i="23"/>
  <c r="D45" i="23"/>
  <c r="L54" i="23"/>
  <c r="T43" i="23"/>
  <c r="F37" i="23"/>
  <c r="D37" i="23"/>
  <c r="H37" i="23" s="1"/>
  <c r="T34" i="23"/>
  <c r="T31" i="23"/>
  <c r="P25" i="23"/>
  <c r="L25" i="23"/>
  <c r="H25" i="23"/>
  <c r="D50" i="22"/>
  <c r="D47" i="22"/>
  <c r="D45" i="22"/>
  <c r="L54" i="22"/>
  <c r="T43" i="22"/>
  <c r="F37" i="22"/>
  <c r="D37" i="22"/>
  <c r="H37" i="22" s="1"/>
  <c r="P25" i="22"/>
  <c r="T34" i="22" s="1"/>
  <c r="L25" i="22"/>
  <c r="T31" i="22" s="1"/>
  <c r="H25" i="22"/>
  <c r="D50" i="21"/>
  <c r="D47" i="21"/>
  <c r="D45" i="21"/>
  <c r="L54" i="21"/>
  <c r="T43" i="21"/>
  <c r="F37" i="21"/>
  <c r="D37" i="21"/>
  <c r="H37" i="21" s="1"/>
  <c r="P25" i="21"/>
  <c r="T34" i="21" s="1"/>
  <c r="L25" i="21"/>
  <c r="T31" i="21" s="1"/>
  <c r="H25" i="21"/>
  <c r="D50" i="20"/>
  <c r="D47" i="20"/>
  <c r="D45" i="20"/>
  <c r="L54" i="20"/>
  <c r="T43" i="20"/>
  <c r="F37" i="20"/>
  <c r="H37" i="20" s="1"/>
  <c r="D37" i="20"/>
  <c r="T31" i="20"/>
  <c r="P25" i="20"/>
  <c r="T34" i="20" s="1"/>
  <c r="L25" i="20"/>
  <c r="H25" i="20"/>
  <c r="D50" i="19"/>
  <c r="D47" i="19"/>
  <c r="D45" i="19"/>
  <c r="L54" i="19"/>
  <c r="T43" i="19"/>
  <c r="F37" i="19"/>
  <c r="D37" i="19"/>
  <c r="H37" i="19" s="1"/>
  <c r="P25" i="19"/>
  <c r="T34" i="19" s="1"/>
  <c r="L25" i="19"/>
  <c r="T31" i="19" s="1"/>
  <c r="H25" i="19"/>
  <c r="D50" i="18"/>
  <c r="D47" i="18"/>
  <c r="D45" i="18"/>
  <c r="L54" i="18"/>
  <c r="T43" i="18"/>
  <c r="F37" i="18"/>
  <c r="D37" i="18"/>
  <c r="H37" i="18" s="1"/>
  <c r="T34" i="18"/>
  <c r="P25" i="18"/>
  <c r="L25" i="18"/>
  <c r="T31" i="18" s="1"/>
  <c r="H25" i="18"/>
  <c r="D50" i="17"/>
  <c r="D47" i="17"/>
  <c r="D45" i="17"/>
  <c r="L54" i="17"/>
  <c r="T43" i="17"/>
  <c r="F37" i="17"/>
  <c r="D37" i="17"/>
  <c r="P25" i="17"/>
  <c r="T34" i="17" s="1"/>
  <c r="L25" i="17"/>
  <c r="T31" i="17" s="1"/>
  <c r="H25" i="17"/>
  <c r="D50" i="16"/>
  <c r="D47" i="16"/>
  <c r="D45" i="16"/>
  <c r="L54" i="16"/>
  <c r="T43" i="16"/>
  <c r="F37" i="16"/>
  <c r="D37" i="16"/>
  <c r="P25" i="16"/>
  <c r="T34" i="16" s="1"/>
  <c r="L25" i="16"/>
  <c r="T31" i="16" s="1"/>
  <c r="H25" i="16"/>
  <c r="D50" i="15"/>
  <c r="D47" i="15"/>
  <c r="D45" i="15"/>
  <c r="D21" i="15"/>
  <c r="D21" i="16" s="1"/>
  <c r="D21" i="17" s="1"/>
  <c r="D21" i="18" s="1"/>
  <c r="D21" i="19" s="1"/>
  <c r="D13" i="15"/>
  <c r="D13" i="16" s="1"/>
  <c r="D13" i="17" s="1"/>
  <c r="F23" i="15"/>
  <c r="F13" i="15"/>
  <c r="J13" i="15" s="1"/>
  <c r="L54" i="15"/>
  <c r="T43" i="15"/>
  <c r="H37" i="15"/>
  <c r="F37" i="15"/>
  <c r="D37" i="15"/>
  <c r="T31" i="15"/>
  <c r="P25" i="15"/>
  <c r="T34" i="15" s="1"/>
  <c r="L25" i="15"/>
  <c r="H25" i="15"/>
  <c r="J23" i="15"/>
  <c r="F23" i="16" s="1"/>
  <c r="J23" i="16" s="1"/>
  <c r="D50" i="14"/>
  <c r="D47" i="14"/>
  <c r="D45" i="14"/>
  <c r="F23" i="14"/>
  <c r="F21" i="14"/>
  <c r="J21" i="14"/>
  <c r="R21" i="14" s="1"/>
  <c r="F13" i="14"/>
  <c r="D23" i="14"/>
  <c r="D23" i="15" s="1"/>
  <c r="D23" i="16" s="1"/>
  <c r="D23" i="17" s="1"/>
  <c r="D23" i="18" s="1"/>
  <c r="D23" i="19" s="1"/>
  <c r="D23" i="20" s="1"/>
  <c r="D23" i="21" s="1"/>
  <c r="D23" i="22" s="1"/>
  <c r="D23" i="23" s="1"/>
  <c r="D23" i="24" s="1"/>
  <c r="D23" i="25" s="1"/>
  <c r="D23" i="26" s="1"/>
  <c r="D23" i="27" s="1"/>
  <c r="D23" i="28" s="1"/>
  <c r="D21" i="14"/>
  <c r="D19" i="14"/>
  <c r="D19" i="15" s="1"/>
  <c r="D19" i="16" s="1"/>
  <c r="D19" i="17" s="1"/>
  <c r="D19" i="18" s="1"/>
  <c r="D19" i="19" s="1"/>
  <c r="D19" i="20" s="1"/>
  <c r="D17" i="14"/>
  <c r="D17" i="15" s="1"/>
  <c r="D15" i="14"/>
  <c r="D15" i="15" s="1"/>
  <c r="D15" i="16" s="1"/>
  <c r="D13" i="14"/>
  <c r="L54" i="14"/>
  <c r="T43" i="14"/>
  <c r="F37" i="14"/>
  <c r="D37" i="14"/>
  <c r="H37" i="14" s="1"/>
  <c r="P25" i="14"/>
  <c r="T34" i="14" s="1"/>
  <c r="L25" i="14"/>
  <c r="T31" i="14" s="1"/>
  <c r="H25" i="14"/>
  <c r="J23" i="14"/>
  <c r="R23" i="14" s="1"/>
  <c r="J13" i="14"/>
  <c r="R13" i="14" s="1"/>
  <c r="L54" i="13"/>
  <c r="T43" i="13"/>
  <c r="F37" i="13"/>
  <c r="D37" i="13"/>
  <c r="T31" i="13"/>
  <c r="P25" i="13"/>
  <c r="T34" i="13" s="1"/>
  <c r="L25" i="13"/>
  <c r="H25" i="13"/>
  <c r="F25" i="13"/>
  <c r="D25" i="13"/>
  <c r="N23" i="13"/>
  <c r="J23" i="13"/>
  <c r="R23" i="13" s="1"/>
  <c r="T23" i="13" s="1"/>
  <c r="J21" i="13"/>
  <c r="R21" i="13" s="1"/>
  <c r="T21" i="13" s="1"/>
  <c r="J19" i="13"/>
  <c r="R19" i="13" s="1"/>
  <c r="T19" i="13" s="1"/>
  <c r="J17" i="13"/>
  <c r="R17" i="13" s="1"/>
  <c r="T17" i="13" s="1"/>
  <c r="J15" i="13"/>
  <c r="R15" i="13" s="1"/>
  <c r="T15" i="13" s="1"/>
  <c r="J13" i="13"/>
  <c r="L54" i="1"/>
  <c r="D19" i="21" l="1"/>
  <c r="D19" i="22" s="1"/>
  <c r="D19" i="23" s="1"/>
  <c r="D19" i="24" s="1"/>
  <c r="D19" i="25" s="1"/>
  <c r="D19" i="26" s="1"/>
  <c r="D19" i="27" s="1"/>
  <c r="D19" i="28" s="1"/>
  <c r="R23" i="16"/>
  <c r="T23" i="16" s="1"/>
  <c r="F23" i="17"/>
  <c r="J23" i="17" s="1"/>
  <c r="R13" i="15"/>
  <c r="F13" i="16"/>
  <c r="J13" i="16" s="1"/>
  <c r="N13" i="16" s="1"/>
  <c r="D25" i="16"/>
  <c r="D15" i="17"/>
  <c r="D15" i="18" s="1"/>
  <c r="D15" i="19" s="1"/>
  <c r="D15" i="20" s="1"/>
  <c r="D15" i="21" s="1"/>
  <c r="D15" i="22" s="1"/>
  <c r="D15" i="23" s="1"/>
  <c r="D17" i="16"/>
  <c r="D17" i="17" s="1"/>
  <c r="D17" i="18" s="1"/>
  <c r="D17" i="19" s="1"/>
  <c r="D17" i="20" s="1"/>
  <c r="D13" i="18"/>
  <c r="D13" i="19" s="1"/>
  <c r="D13" i="20" s="1"/>
  <c r="D25" i="17"/>
  <c r="D21" i="20"/>
  <c r="F21" i="15"/>
  <c r="R23" i="15"/>
  <c r="J25" i="13"/>
  <c r="T29" i="13" s="1"/>
  <c r="T37" i="13" s="1"/>
  <c r="T50" i="13" s="1"/>
  <c r="H37" i="17"/>
  <c r="H37" i="26"/>
  <c r="F19" i="14"/>
  <c r="J19" i="14" s="1"/>
  <c r="N19" i="14" s="1"/>
  <c r="N15" i="13"/>
  <c r="H37" i="13"/>
  <c r="H37" i="24"/>
  <c r="N19" i="13"/>
  <c r="F15" i="14"/>
  <c r="J15" i="14" s="1"/>
  <c r="F17" i="14"/>
  <c r="J17" i="14" s="1"/>
  <c r="H37" i="16"/>
  <c r="H37" i="27"/>
  <c r="D25" i="19"/>
  <c r="N23" i="17"/>
  <c r="N23" i="16"/>
  <c r="T23" i="15"/>
  <c r="J21" i="15"/>
  <c r="N23" i="15"/>
  <c r="T13" i="15"/>
  <c r="N13" i="15"/>
  <c r="D25" i="15"/>
  <c r="T23" i="14"/>
  <c r="T21" i="14"/>
  <c r="D25" i="14"/>
  <c r="T13" i="14"/>
  <c r="N17" i="14"/>
  <c r="N21" i="14"/>
  <c r="N13" i="14"/>
  <c r="N15" i="14"/>
  <c r="N23" i="14"/>
  <c r="N13" i="13"/>
  <c r="N17" i="13"/>
  <c r="N21" i="13"/>
  <c r="R13" i="13"/>
  <c r="F37" i="1"/>
  <c r="D13" i="21" l="1"/>
  <c r="D25" i="20"/>
  <c r="D17" i="21"/>
  <c r="R23" i="17"/>
  <c r="T23" i="17" s="1"/>
  <c r="F23" i="18"/>
  <c r="J23" i="18" s="1"/>
  <c r="R21" i="15"/>
  <c r="T21" i="15" s="1"/>
  <c r="F21" i="16"/>
  <c r="J21" i="16" s="1"/>
  <c r="N25" i="13"/>
  <c r="F25" i="14"/>
  <c r="D15" i="24"/>
  <c r="D25" i="18"/>
  <c r="R17" i="14"/>
  <c r="T17" i="14" s="1"/>
  <c r="F17" i="15"/>
  <c r="J17" i="15" s="1"/>
  <c r="R19" i="14"/>
  <c r="T19" i="14" s="1"/>
  <c r="F19" i="15"/>
  <c r="J19" i="15" s="1"/>
  <c r="R13" i="16"/>
  <c r="T13" i="16" s="1"/>
  <c r="F13" i="17"/>
  <c r="J25" i="14"/>
  <c r="T29" i="14" s="1"/>
  <c r="T37" i="14" s="1"/>
  <c r="T50" i="14" s="1"/>
  <c r="R15" i="14"/>
  <c r="F15" i="15"/>
  <c r="J15" i="15" s="1"/>
  <c r="D21" i="21"/>
  <c r="N21" i="15"/>
  <c r="N25" i="14"/>
  <c r="R25" i="13"/>
  <c r="T25" i="13" s="1"/>
  <c r="T13" i="13"/>
  <c r="T43" i="1"/>
  <c r="D17" i="22" l="1"/>
  <c r="F21" i="17"/>
  <c r="J21" i="17" s="1"/>
  <c r="R21" i="16"/>
  <c r="T21" i="16" s="1"/>
  <c r="N21" i="16"/>
  <c r="R17" i="15"/>
  <c r="T17" i="15" s="1"/>
  <c r="F17" i="16"/>
  <c r="J17" i="16" s="1"/>
  <c r="N17" i="15"/>
  <c r="R23" i="18"/>
  <c r="T23" i="18" s="1"/>
  <c r="F23" i="19"/>
  <c r="J23" i="19" s="1"/>
  <c r="N23" i="18"/>
  <c r="D21" i="22"/>
  <c r="D15" i="25"/>
  <c r="D25" i="21"/>
  <c r="D13" i="22"/>
  <c r="R15" i="15"/>
  <c r="F15" i="16"/>
  <c r="N15" i="15"/>
  <c r="N25" i="15" s="1"/>
  <c r="J25" i="15"/>
  <c r="T29" i="15" s="1"/>
  <c r="T37" i="15" s="1"/>
  <c r="T50" i="15" s="1"/>
  <c r="T15" i="14"/>
  <c r="R25" i="14"/>
  <c r="T25" i="14" s="1"/>
  <c r="J13" i="17"/>
  <c r="F25" i="15"/>
  <c r="R19" i="15"/>
  <c r="T19" i="15" s="1"/>
  <c r="F19" i="16"/>
  <c r="J19" i="16" s="1"/>
  <c r="N19" i="15"/>
  <c r="L25" i="1"/>
  <c r="T31" i="1" s="1"/>
  <c r="H25" i="1"/>
  <c r="F25" i="1"/>
  <c r="D25" i="1"/>
  <c r="J23" i="1"/>
  <c r="R23" i="1" s="1"/>
  <c r="T23" i="1" s="1"/>
  <c r="J21" i="1"/>
  <c r="R21" i="1" s="1"/>
  <c r="T21" i="1" s="1"/>
  <c r="J19" i="1"/>
  <c r="R19" i="1" s="1"/>
  <c r="T19" i="1" s="1"/>
  <c r="J17" i="1"/>
  <c r="R17" i="1" s="1"/>
  <c r="T17" i="1" s="1"/>
  <c r="J15" i="1"/>
  <c r="J13" i="1"/>
  <c r="R13" i="1" s="1"/>
  <c r="D21" i="23" l="1"/>
  <c r="R23" i="19"/>
  <c r="T23" i="19" s="1"/>
  <c r="F23" i="20"/>
  <c r="J23" i="20" s="1"/>
  <c r="N23" i="19"/>
  <c r="R19" i="16"/>
  <c r="T19" i="16" s="1"/>
  <c r="F19" i="17"/>
  <c r="J19" i="17" s="1"/>
  <c r="N19" i="16"/>
  <c r="T15" i="15"/>
  <c r="R25" i="15"/>
  <c r="T25" i="15" s="1"/>
  <c r="F21" i="18"/>
  <c r="J21" i="18" s="1"/>
  <c r="N21" i="17"/>
  <c r="R21" i="17"/>
  <c r="T21" i="17" s="1"/>
  <c r="R13" i="17"/>
  <c r="F13" i="18"/>
  <c r="N13" i="17"/>
  <c r="D15" i="26"/>
  <c r="J15" i="16"/>
  <c r="F25" i="16"/>
  <c r="F17" i="17"/>
  <c r="J17" i="17" s="1"/>
  <c r="R17" i="16"/>
  <c r="T17" i="16" s="1"/>
  <c r="N17" i="16"/>
  <c r="D13" i="23"/>
  <c r="D25" i="22"/>
  <c r="D17" i="23"/>
  <c r="T13" i="1"/>
  <c r="N17" i="1"/>
  <c r="N21" i="1"/>
  <c r="R15" i="1"/>
  <c r="N15" i="1"/>
  <c r="J25" i="1"/>
  <c r="T29" i="1" s="1"/>
  <c r="N19" i="1"/>
  <c r="N23" i="1"/>
  <c r="N13" i="1"/>
  <c r="F21" i="19" l="1"/>
  <c r="J21" i="19" s="1"/>
  <c r="R21" i="18"/>
  <c r="T21" i="18" s="1"/>
  <c r="N21" i="18"/>
  <c r="N17" i="17"/>
  <c r="F17" i="18"/>
  <c r="J17" i="18" s="1"/>
  <c r="R17" i="17"/>
  <c r="T17" i="17" s="1"/>
  <c r="D17" i="24"/>
  <c r="D17" i="25" s="1"/>
  <c r="J13" i="18"/>
  <c r="F15" i="17"/>
  <c r="R15" i="16"/>
  <c r="J25" i="16"/>
  <c r="T29" i="16" s="1"/>
  <c r="T37" i="16" s="1"/>
  <c r="T50" i="16" s="1"/>
  <c r="N15" i="16"/>
  <c r="N25" i="16" s="1"/>
  <c r="D15" i="27"/>
  <c r="R23" i="20"/>
  <c r="T23" i="20" s="1"/>
  <c r="F23" i="21"/>
  <c r="J23" i="21" s="1"/>
  <c r="N23" i="20"/>
  <c r="T13" i="17"/>
  <c r="R19" i="17"/>
  <c r="T19" i="17" s="1"/>
  <c r="F19" i="18"/>
  <c r="J19" i="18" s="1"/>
  <c r="N19" i="17"/>
  <c r="D13" i="24"/>
  <c r="D25" i="23"/>
  <c r="D21" i="24"/>
  <c r="D37" i="1"/>
  <c r="H37" i="1" s="1"/>
  <c r="T15" i="1"/>
  <c r="R25" i="1"/>
  <c r="P25" i="1"/>
  <c r="N25" i="1"/>
  <c r="R21" i="19" l="1"/>
  <c r="T21" i="19" s="1"/>
  <c r="F21" i="20"/>
  <c r="J21" i="20" s="1"/>
  <c r="N21" i="19"/>
  <c r="T15" i="16"/>
  <c r="R25" i="16"/>
  <c r="T25" i="16" s="1"/>
  <c r="J15" i="17"/>
  <c r="F25" i="17"/>
  <c r="F13" i="19"/>
  <c r="N13" i="18"/>
  <c r="R13" i="18"/>
  <c r="F19" i="19"/>
  <c r="J19" i="19" s="1"/>
  <c r="R19" i="18"/>
  <c r="T19" i="18" s="1"/>
  <c r="N19" i="18"/>
  <c r="R23" i="21"/>
  <c r="T23" i="21" s="1"/>
  <c r="F23" i="22"/>
  <c r="J23" i="22" s="1"/>
  <c r="N23" i="21"/>
  <c r="R17" i="18"/>
  <c r="T17" i="18" s="1"/>
  <c r="F17" i="19"/>
  <c r="J17" i="19" s="1"/>
  <c r="N17" i="18"/>
  <c r="D15" i="28"/>
  <c r="D17" i="26"/>
  <c r="D17" i="27" s="1"/>
  <c r="D21" i="25"/>
  <c r="D13" i="25"/>
  <c r="D25" i="24"/>
  <c r="T34" i="1"/>
  <c r="T37" i="1" s="1"/>
  <c r="T25" i="1"/>
  <c r="R19" i="19" l="1"/>
  <c r="T19" i="19" s="1"/>
  <c r="F19" i="20"/>
  <c r="J19" i="20" s="1"/>
  <c r="N19" i="19"/>
  <c r="N17" i="19"/>
  <c r="F17" i="20"/>
  <c r="J17" i="20" s="1"/>
  <c r="R17" i="19"/>
  <c r="T17" i="19" s="1"/>
  <c r="R23" i="22"/>
  <c r="T23" i="22" s="1"/>
  <c r="F23" i="23"/>
  <c r="J23" i="23" s="1"/>
  <c r="N23" i="22"/>
  <c r="T13" i="18"/>
  <c r="J13" i="19"/>
  <c r="F15" i="18"/>
  <c r="R15" i="17"/>
  <c r="N15" i="17"/>
  <c r="N25" i="17" s="1"/>
  <c r="J25" i="17"/>
  <c r="T29" i="17" s="1"/>
  <c r="T37" i="17" s="1"/>
  <c r="T50" i="17" s="1"/>
  <c r="D13" i="26"/>
  <c r="D25" i="25"/>
  <c r="R21" i="20"/>
  <c r="T21" i="20" s="1"/>
  <c r="F21" i="21"/>
  <c r="J21" i="21" s="1"/>
  <c r="N21" i="20"/>
  <c r="D17" i="28"/>
  <c r="D21" i="26"/>
  <c r="T50" i="1"/>
  <c r="R23" i="23" l="1"/>
  <c r="T23" i="23" s="1"/>
  <c r="F23" i="24"/>
  <c r="J23" i="24" s="1"/>
  <c r="N23" i="23"/>
  <c r="R17" i="20"/>
  <c r="T17" i="20" s="1"/>
  <c r="F17" i="21"/>
  <c r="J17" i="21" s="1"/>
  <c r="N17" i="20"/>
  <c r="T15" i="17"/>
  <c r="R25" i="17"/>
  <c r="T25" i="17" s="1"/>
  <c r="R21" i="21"/>
  <c r="T21" i="21" s="1"/>
  <c r="F21" i="22"/>
  <c r="J21" i="22" s="1"/>
  <c r="N21" i="21"/>
  <c r="D13" i="27"/>
  <c r="D25" i="26"/>
  <c r="D21" i="27"/>
  <c r="J15" i="18"/>
  <c r="F25" i="18"/>
  <c r="R13" i="19"/>
  <c r="F13" i="20"/>
  <c r="N13" i="19"/>
  <c r="R19" i="20"/>
  <c r="T19" i="20" s="1"/>
  <c r="F19" i="21"/>
  <c r="J19" i="21" s="1"/>
  <c r="N19" i="20"/>
  <c r="R21" i="22" l="1"/>
  <c r="T21" i="22" s="1"/>
  <c r="F21" i="23"/>
  <c r="J21" i="23" s="1"/>
  <c r="N21" i="22"/>
  <c r="F17" i="22"/>
  <c r="J17" i="22" s="1"/>
  <c r="R17" i="21"/>
  <c r="T17" i="21" s="1"/>
  <c r="N17" i="21"/>
  <c r="J13" i="20"/>
  <c r="T13" i="19"/>
  <c r="R15" i="18"/>
  <c r="F15" i="19"/>
  <c r="N15" i="18"/>
  <c r="N25" i="18" s="1"/>
  <c r="J25" i="18"/>
  <c r="T29" i="18" s="1"/>
  <c r="T37" i="18" s="1"/>
  <c r="T50" i="18" s="1"/>
  <c r="R19" i="21"/>
  <c r="T19" i="21" s="1"/>
  <c r="F19" i="22"/>
  <c r="J19" i="22" s="1"/>
  <c r="N19" i="21"/>
  <c r="D13" i="28"/>
  <c r="D25" i="27"/>
  <c r="D21" i="28"/>
  <c r="R23" i="24"/>
  <c r="T23" i="24" s="1"/>
  <c r="F23" i="25"/>
  <c r="J23" i="25" s="1"/>
  <c r="N23" i="24"/>
  <c r="R17" i="22" l="1"/>
  <c r="T17" i="22" s="1"/>
  <c r="F17" i="23"/>
  <c r="J17" i="23" s="1"/>
  <c r="N17" i="22"/>
  <c r="T15" i="18"/>
  <c r="R25" i="18"/>
  <c r="T25" i="18" s="1"/>
  <c r="D25" i="28"/>
  <c r="F13" i="21"/>
  <c r="R13" i="20"/>
  <c r="N13" i="20"/>
  <c r="F19" i="23"/>
  <c r="J19" i="23" s="1"/>
  <c r="R19" i="22"/>
  <c r="T19" i="22" s="1"/>
  <c r="N19" i="22"/>
  <c r="F21" i="24"/>
  <c r="J21" i="24" s="1"/>
  <c r="R21" i="23"/>
  <c r="T21" i="23" s="1"/>
  <c r="N21" i="23"/>
  <c r="R23" i="25"/>
  <c r="T23" i="25" s="1"/>
  <c r="F23" i="26"/>
  <c r="J23" i="26" s="1"/>
  <c r="N23" i="25"/>
  <c r="J15" i="19"/>
  <c r="F25" i="19"/>
  <c r="T13" i="20" l="1"/>
  <c r="F23" i="27"/>
  <c r="J23" i="27" s="1"/>
  <c r="N23" i="26"/>
  <c r="R23" i="26"/>
  <c r="T23" i="26" s="1"/>
  <c r="F15" i="20"/>
  <c r="R15" i="19"/>
  <c r="N15" i="19"/>
  <c r="N25" i="19" s="1"/>
  <c r="J25" i="19"/>
  <c r="T29" i="19" s="1"/>
  <c r="T37" i="19" s="1"/>
  <c r="T50" i="19" s="1"/>
  <c r="J13" i="21"/>
  <c r="R17" i="23"/>
  <c r="T17" i="23" s="1"/>
  <c r="F17" i="24"/>
  <c r="J17" i="24" s="1"/>
  <c r="N17" i="23"/>
  <c r="R19" i="23"/>
  <c r="T19" i="23" s="1"/>
  <c r="F19" i="24"/>
  <c r="J19" i="24" s="1"/>
  <c r="N19" i="23"/>
  <c r="R21" i="24"/>
  <c r="T21" i="24" s="1"/>
  <c r="F21" i="25"/>
  <c r="J21" i="25" s="1"/>
  <c r="N21" i="24"/>
  <c r="R21" i="25" l="1"/>
  <c r="T21" i="25" s="1"/>
  <c r="F21" i="26"/>
  <c r="J21" i="26" s="1"/>
  <c r="N21" i="25"/>
  <c r="T15" i="19"/>
  <c r="R25" i="19"/>
  <c r="T25" i="19" s="1"/>
  <c r="J15" i="20"/>
  <c r="F25" i="20"/>
  <c r="R19" i="24"/>
  <c r="T19" i="24" s="1"/>
  <c r="F19" i="25"/>
  <c r="J19" i="25" s="1"/>
  <c r="N19" i="24"/>
  <c r="R23" i="27"/>
  <c r="T23" i="27" s="1"/>
  <c r="F23" i="28"/>
  <c r="J23" i="28" s="1"/>
  <c r="N23" i="27"/>
  <c r="N17" i="24"/>
  <c r="F17" i="25"/>
  <c r="J17" i="25" s="1"/>
  <c r="R17" i="24"/>
  <c r="T17" i="24" s="1"/>
  <c r="F13" i="22"/>
  <c r="R13" i="21"/>
  <c r="N13" i="21"/>
  <c r="F19" i="26" l="1"/>
  <c r="J19" i="26" s="1"/>
  <c r="R19" i="25"/>
  <c r="T19" i="25" s="1"/>
  <c r="N19" i="25"/>
  <c r="R23" i="28"/>
  <c r="T23" i="28" s="1"/>
  <c r="N23" i="28"/>
  <c r="T13" i="21"/>
  <c r="R15" i="20"/>
  <c r="F15" i="21"/>
  <c r="N15" i="20"/>
  <c r="N25" i="20" s="1"/>
  <c r="J25" i="20"/>
  <c r="T29" i="20" s="1"/>
  <c r="T37" i="20" s="1"/>
  <c r="T50" i="20" s="1"/>
  <c r="J13" i="22"/>
  <c r="R17" i="25"/>
  <c r="T17" i="25" s="1"/>
  <c r="F17" i="26"/>
  <c r="J17" i="26" s="1"/>
  <c r="N17" i="25"/>
  <c r="R21" i="26"/>
  <c r="T21" i="26" s="1"/>
  <c r="F21" i="27"/>
  <c r="J21" i="27" s="1"/>
  <c r="N21" i="26"/>
  <c r="T15" i="20" l="1"/>
  <c r="R25" i="20"/>
  <c r="T25" i="20" s="1"/>
  <c r="J15" i="21"/>
  <c r="F25" i="21"/>
  <c r="F21" i="28"/>
  <c r="J21" i="28" s="1"/>
  <c r="R21" i="27"/>
  <c r="T21" i="27" s="1"/>
  <c r="N21" i="27"/>
  <c r="N17" i="26"/>
  <c r="F17" i="27"/>
  <c r="J17" i="27" s="1"/>
  <c r="R17" i="26"/>
  <c r="T17" i="26" s="1"/>
  <c r="F13" i="23"/>
  <c r="R13" i="22"/>
  <c r="N13" i="22"/>
  <c r="R19" i="26"/>
  <c r="T19" i="26" s="1"/>
  <c r="F19" i="27"/>
  <c r="J19" i="27" s="1"/>
  <c r="N19" i="26"/>
  <c r="T13" i="22" l="1"/>
  <c r="R17" i="27"/>
  <c r="T17" i="27" s="1"/>
  <c r="F17" i="28"/>
  <c r="J17" i="28" s="1"/>
  <c r="N17" i="27"/>
  <c r="R21" i="28"/>
  <c r="T21" i="28" s="1"/>
  <c r="N21" i="28"/>
  <c r="F19" i="28"/>
  <c r="J19" i="28" s="1"/>
  <c r="N19" i="27"/>
  <c r="R19" i="27"/>
  <c r="T19" i="27" s="1"/>
  <c r="J13" i="23"/>
  <c r="R15" i="21"/>
  <c r="F15" i="22"/>
  <c r="N15" i="21"/>
  <c r="N25" i="21" s="1"/>
  <c r="J25" i="21"/>
  <c r="T29" i="21" s="1"/>
  <c r="T37" i="21" s="1"/>
  <c r="T50" i="21" s="1"/>
  <c r="R13" i="23" l="1"/>
  <c r="F13" i="24"/>
  <c r="N13" i="23"/>
  <c r="R19" i="28"/>
  <c r="T19" i="28" s="1"/>
  <c r="N19" i="28"/>
  <c r="N17" i="28"/>
  <c r="R17" i="28"/>
  <c r="T17" i="28" s="1"/>
  <c r="J15" i="22"/>
  <c r="F25" i="22"/>
  <c r="T15" i="21"/>
  <c r="R25" i="21"/>
  <c r="T25" i="21" s="1"/>
  <c r="R15" i="22" l="1"/>
  <c r="F15" i="23"/>
  <c r="N15" i="22"/>
  <c r="N25" i="22" s="1"/>
  <c r="J25" i="22"/>
  <c r="T29" i="22" s="1"/>
  <c r="T37" i="22" s="1"/>
  <c r="T50" i="22" s="1"/>
  <c r="J13" i="24"/>
  <c r="T13" i="23"/>
  <c r="R13" i="24" l="1"/>
  <c r="F13" i="25"/>
  <c r="N13" i="24"/>
  <c r="J15" i="23"/>
  <c r="F25" i="23"/>
  <c r="T15" i="22"/>
  <c r="R25" i="22"/>
  <c r="T25" i="22" s="1"/>
  <c r="F15" i="24" l="1"/>
  <c r="R15" i="23"/>
  <c r="N15" i="23"/>
  <c r="N25" i="23" s="1"/>
  <c r="J25" i="23"/>
  <c r="T29" i="23" s="1"/>
  <c r="T37" i="23" s="1"/>
  <c r="T50" i="23" s="1"/>
  <c r="J13" i="25"/>
  <c r="T13" i="24"/>
  <c r="R13" i="25" l="1"/>
  <c r="F13" i="26"/>
  <c r="J13" i="26" s="1"/>
  <c r="N13" i="25"/>
  <c r="T15" i="23"/>
  <c r="R25" i="23"/>
  <c r="T25" i="23" s="1"/>
  <c r="J15" i="24"/>
  <c r="F25" i="24"/>
  <c r="F15" i="25" l="1"/>
  <c r="R15" i="24"/>
  <c r="N15" i="24"/>
  <c r="N25" i="24" s="1"/>
  <c r="J25" i="24"/>
  <c r="T29" i="24" s="1"/>
  <c r="T37" i="24" s="1"/>
  <c r="T50" i="24" s="1"/>
  <c r="R13" i="26"/>
  <c r="F13" i="27"/>
  <c r="N13" i="26"/>
  <c r="T13" i="25"/>
  <c r="T13" i="26" l="1"/>
  <c r="J13" i="27"/>
  <c r="T15" i="24"/>
  <c r="R25" i="24"/>
  <c r="T25" i="24" s="1"/>
  <c r="J15" i="25"/>
  <c r="F25" i="25"/>
  <c r="F15" i="26" l="1"/>
  <c r="R15" i="25"/>
  <c r="N15" i="25"/>
  <c r="N25" i="25" s="1"/>
  <c r="J25" i="25"/>
  <c r="T29" i="25" s="1"/>
  <c r="T37" i="25" s="1"/>
  <c r="T50" i="25" s="1"/>
  <c r="F13" i="28"/>
  <c r="R13" i="27"/>
  <c r="N13" i="27"/>
  <c r="J13" i="28" l="1"/>
  <c r="T13" i="27"/>
  <c r="T15" i="25"/>
  <c r="R25" i="25"/>
  <c r="T25" i="25" s="1"/>
  <c r="F25" i="26"/>
  <c r="J15" i="26"/>
  <c r="J25" i="26" l="1"/>
  <c r="T29" i="26" s="1"/>
  <c r="T37" i="26" s="1"/>
  <c r="T50" i="26" s="1"/>
  <c r="F15" i="27"/>
  <c r="R15" i="26"/>
  <c r="N15" i="26"/>
  <c r="N25" i="26" s="1"/>
  <c r="R13" i="28"/>
  <c r="N13" i="28"/>
  <c r="T15" i="26" l="1"/>
  <c r="R25" i="26"/>
  <c r="T25" i="26" s="1"/>
  <c r="T13" i="28"/>
  <c r="J15" i="27"/>
  <c r="F25" i="27"/>
  <c r="R15" i="27" l="1"/>
  <c r="F15" i="28"/>
  <c r="N15" i="27"/>
  <c r="N25" i="27" s="1"/>
  <c r="J25" i="27"/>
  <c r="T29" i="27" s="1"/>
  <c r="T37" i="27" s="1"/>
  <c r="T50" i="27" s="1"/>
  <c r="J15" i="28" l="1"/>
  <c r="F25" i="28"/>
  <c r="T15" i="27"/>
  <c r="R25" i="27"/>
  <c r="T25" i="27" s="1"/>
  <c r="N15" i="28" l="1"/>
  <c r="N25" i="28" s="1"/>
  <c r="R15" i="28"/>
  <c r="J25" i="28"/>
  <c r="T29" i="28" s="1"/>
  <c r="T37" i="28" s="1"/>
  <c r="T50" i="28" s="1"/>
  <c r="T15" i="28" l="1"/>
  <c r="R25" i="28"/>
  <c r="T25"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4E4C94B4-B7B6-463F-8C35-E3F3ACBC90F6}">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42BB5316-58ED-48BF-A0EB-F3E96AC2F744}">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013EE10C-EAC2-4845-8E1F-66224E12DBDD}">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4D3D03AD-BD82-4E1A-A120-FF3747B01757}">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7896D536-4693-4078-B60D-99993B7E1E70}">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3A1AD9DB-4F49-42A1-B062-696CBB73C654}">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4321588D-D2F4-4F30-959D-4955D8AF77F0}">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52EAB85B-16FA-4F62-8C01-93533CF154F9}">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DBBAFABD-452F-4710-9388-7C64736EBDD0}">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1581A96A-8A4C-4C7F-845A-A6D9A7A0AFFF}">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9C7C0A03-7EC4-48CA-BBEE-C7132F0E6BC4}">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47C329F7-4580-4191-8F20-9A72B497230B}">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69BFD548-EFA1-43DF-B592-0F9D26B663CE}">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CFD7228E-180B-469F-9A1F-55BE1D1D2CFE}">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8874B8E7-34A0-42DE-946D-99CF3E672F3C}">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6DA84A02-36A1-4556-B066-69CEEF10DE99}">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D01CAC78-0477-47C8-8F0E-6B9DC5B19D52}">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86CC1FAC-6B1F-48A9-9927-AAD2595928D4}">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CB7F58A8-E448-4A32-9570-D1C398A6C557}">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AA0D4897-8473-432B-8319-0205A67EE44A}">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EFABC50D-2BA7-44A9-9A1B-0471E41DD988}">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B4127442-397A-4D91-98FC-FE734B44EEB6}">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135EFD88-1565-4D7B-9BFB-87A14573B311}">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72E40CEF-CC51-4CBF-900C-889291C9C878}">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25C74B88-B0D9-4864-8FF5-20B5363C2863}">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7938078B-0310-4C60-BC1B-7BF77AA4958D}">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EF58FB95-8544-4980-B481-DD2C3155A10C}">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8F44AC5B-7E14-4D8D-9D29-38774DB4B17E}">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377BD785-B85D-4115-A7DB-7AA552C8481A}">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57D7638B-7E0C-4FC0-894E-D1A00A2A8B5F}">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1D8576E9-236A-451E-A2B9-3B517A37BB11}">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50208E83-9CCA-4BF5-A33B-4D2163304D8A}">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A3159E1A-425E-44B5-A743-C2FAE60FA2A3}">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303A3C6E-B915-4D48-BA3B-B4C4EA35FA04}">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8DD46E29-7969-4B06-97EB-A550F2E03B50}">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D4778451-41A4-49CF-80B9-6DF4F4076C4D}">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999CCEE9-CEAE-4E40-82D1-AF9B33365D21}">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B0181E13-CA30-4C9E-B73C-1C7558B335A7}">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FDA92ABE-B8D9-425C-B25A-B7BBD15EB31E}">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2685AE91-399E-4BF2-9E59-CB5B2BA8515A}">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6AD10CD9-346C-477A-9D96-C01AA2186644}">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F46B1295-7E3E-4CBA-8BDA-EF74A38BDA25}">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7244498B-BBF4-4C27-8E75-272FDE7B3232}">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2A2E04DA-4AFE-438C-AC25-88CD6CC602B5}">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89D7C5D2-CE9D-4DBF-8FB8-ACC383AF62D2}">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BDD3B76B-CB98-4C44-888E-6DD6C5961FAE}">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134315B9-2F63-4910-9251-CEF3289DD8C4}">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74BD688D-26C2-4C29-BFB2-32D885B2764E}">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313F920D-441B-4BC3-B092-993BB44C3DFA}">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ECD3A10B-C148-4BA1-819A-2674669F9470}">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333D4395-3E88-4A26-A7D6-7FEA9EC67E7F}">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88B715C1-D98E-43F0-94B7-B7A9A4BCC05E}">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8799A813-362C-4676-A18C-3D37E8CB0AA1}">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D02B8298-7119-4E3D-88B4-CB050982C25D}">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4CBCCAF3-06C8-4C5A-836B-5A5EC2A9D89F}">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C0C222BE-F844-4433-9227-8825D693D5CC}">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6A961FE4-54DA-446F-A6CB-2C352CF4FF7C}">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FA174ACC-DDDD-499E-A018-FA7CE9590C60}">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1C494553-E765-4D64-81BA-3045B714E58C}">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4DEB428B-B1B4-4804-8264-8F53CEA697BB}">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7FCEB5E0-C4DA-4010-AE37-AD7C8E36A7CB}">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471556A3-0975-464C-985B-ED4470C66393}">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6C31297B-D626-4EC5-8DAF-5395D9D52ACE}">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B552F7D3-E647-477D-ABAB-DDD3DB487155}">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6D362C6B-9AB2-4839-9E92-CB475BEC8B1C}">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B5F8BB98-E117-4B63-8818-E333EF9FF9E2}">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B5FE7415-621C-4280-9E43-2BD94F44C87D}">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96F67C09-9A6A-46AF-BA17-D3B89181B891}">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54710EA9-284D-430C-A16E-2B912B1F006B}">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66079B25-8930-4B1E-B3B3-B814F75F773C}">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501E172C-499A-43E1-872A-F8F25895FCD2}">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3A9110B1-FF6E-42F5-87BB-9EFE9496DC83}">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8FA24E1A-B7EE-422E-B08F-F722EF7C6956}">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97C20564-B783-47F9-8C23-F5FA019FC262}">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1D72B7AF-5F5C-47BD-B444-884C64990F4B}">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2F3A23CF-EA8F-4F59-A158-D8418F83ABC4}">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615B01E1-0AC6-4781-9572-6F3C76A375F6}">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9CCC37BA-876E-4757-9B62-939D3D9F39C5}">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75241327-EEBD-4767-8167-FC16D1FF1E23}">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E5588C4F-F977-42B7-A9CF-7645DD111E48}">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9A0E7519-B444-46BA-B194-897E81DC3F54}">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635C337E-8200-461F-A8FA-8A9C17B2F146}">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16324AE0-E5EB-4276-A3CA-790DAA0CA718}">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8FCD9368-0E0F-4B96-B939-623EA073922A}">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4FF248F3-CA78-4B39-A7EA-25564984F44B}">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C84E14D4-2041-49C5-8AB6-812A2DA4EA44}">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C0896EF4-D66A-40A7-AAD4-573559C51FEF}">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84DB4AE8-72DE-450F-9567-6AB5280B9344}">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5B63BEE0-C814-429B-8FE1-D5DFB593A685}">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CDAEC776-D0F7-49E5-BD3E-80E1C23940DC}">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D88C54C5-138E-4FC3-826F-C3065659A02F}">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FA53574C-8A1E-470E-B253-A96DE2D7F2A1}">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7C733836-90B3-4F2D-9824-D54CBFA59DF0}">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6FF28D93-7179-4A82-B374-DE97EBD1C296}">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627D6AC3-2272-4989-ADE7-9781AE9657E7}">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8E0A1406-ED79-4861-9709-7955ACD97909}">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A0C6507F-BB27-46A1-8CD8-1E9C72F6553D}">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1C97A223-25C8-481D-8C87-AAEFA0963C95}">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56B57698-6BAD-42F9-8804-B72867046F33}">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DE853803-96AA-4F90-8B67-0686D562369E}">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E22DC97F-7AAB-406D-B352-86E7C14A65FC}">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20E57E17-0D04-4728-A070-C3872F112A86}">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9D228E77-B71F-4B9A-835F-F02DC7B5526B}">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05764E5A-33CC-4B31-9976-F660EAADCDCD}">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B2CEBDCB-F09D-4242-804C-B3C4F7645505}">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E8F294B6-C68F-4577-8FEF-89970E0979A5}">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187CB023-6798-4551-9270-49BABA28FDF9}">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C3711777-D14C-4867-A378-31CFEE6E3D12}">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88B1D669-D4A1-4EC1-AB02-66D7814355D7}">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A351784D-65EE-425E-AD1F-F992903455D1}">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7753D54E-14C8-409B-84B0-2F6F2714A926}">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779CAC24-AEC0-456D-AB90-314DEEF7652E}">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0702DF60-9CA8-497D-ADCC-15843C795872}">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2A9A2CA2-C11A-41A0-ACF7-16F1D28EB9B5}">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E5C4C297-CD93-443F-A943-CAD81DFD86EB}">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9B90CDE4-0EED-4CED-9197-C33573222F7B}">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8CC5EBFF-6193-401C-B9AC-1BCC2C461BFA}">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69B9050C-DCA1-441D-86D3-32A98A337996}">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31E328A9-6455-49EA-90D1-08F0775A4859}">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A678155F-82C5-4C03-9CE4-CCFA9AE72226}">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107A17DE-483A-4147-989D-F548AEE48A03}">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0F561B74-E6F2-4D20-9421-69D527823815}">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E79D3952-182A-4734-92E2-1FB89DE1367B}">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F0A6452A-7D6E-4C10-A97D-9A2FFFB81A0B}">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342EAD47-07FF-4D7A-90C4-91FA11F80EC6}">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7087543A-34F0-4987-9784-77350F5717AF}">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D7BD5F3F-1AD8-45DA-ABFC-64D488644C8B}">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D28810B6-2C93-4FB7-8B22-E80676A7B4DC}">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Marquess, Bill [DHR]</author>
  </authors>
  <commentList>
    <comment ref="J25" authorId="0" shapeId="0" xr:uid="{42E4DC0A-CECF-4B97-A283-885A85F601AC}">
      <text>
        <r>
          <rPr>
            <b/>
            <sz val="9"/>
            <color indexed="81"/>
            <rFont val="Tahoma"/>
            <family val="2"/>
          </rPr>
          <t>Marquess, Bill [DHR]:</t>
        </r>
        <r>
          <rPr>
            <sz val="9"/>
            <color indexed="81"/>
            <rFont val="Tahoma"/>
            <family val="2"/>
          </rPr>
          <t xml:space="preserve">
</t>
        </r>
        <r>
          <rPr>
            <sz val="12"/>
            <color indexed="81"/>
            <rFont val="Arial"/>
            <family val="2"/>
          </rPr>
          <t>Equals #1 on Total Monthly Expenditues section</t>
        </r>
      </text>
    </comment>
    <comment ref="L25" authorId="0" shapeId="0" xr:uid="{085B83B6-ACD9-4CB9-8C02-9E3E1D47C895}">
      <text>
        <r>
          <rPr>
            <b/>
            <sz val="9"/>
            <color indexed="81"/>
            <rFont val="Tahoma"/>
            <family val="2"/>
          </rPr>
          <t>Marquess, Bill [DHR]:</t>
        </r>
        <r>
          <rPr>
            <sz val="9"/>
            <color indexed="81"/>
            <rFont val="Tahoma"/>
            <family val="2"/>
          </rPr>
          <t xml:space="preserve">
</t>
        </r>
        <r>
          <rPr>
            <sz val="12"/>
            <color indexed="81"/>
            <rFont val="Arial"/>
            <family val="2"/>
          </rPr>
          <t>Equals #2 on Total Monthly Expenditues section</t>
        </r>
      </text>
    </comment>
    <comment ref="P25" authorId="0" shapeId="0" xr:uid="{1D5AA257-C0DE-4EF4-84F0-E92CE4AB6785}">
      <text>
        <r>
          <rPr>
            <b/>
            <sz val="9"/>
            <color indexed="81"/>
            <rFont val="Tahoma"/>
            <family val="2"/>
          </rPr>
          <t>Marquess, Bill [DHR]:</t>
        </r>
        <r>
          <rPr>
            <sz val="9"/>
            <color indexed="81"/>
            <rFont val="Tahoma"/>
            <family val="2"/>
          </rPr>
          <t xml:space="preserve">
</t>
        </r>
        <r>
          <rPr>
            <sz val="12"/>
            <color indexed="81"/>
            <rFont val="Arial"/>
            <family val="2"/>
          </rPr>
          <t>Equals #3 on Total Monthly Expenditues section</t>
        </r>
      </text>
    </comment>
    <comment ref="B27" authorId="0" shapeId="0" xr:uid="{A70353A5-772F-4E7B-9532-2981D8FE90A1}">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B33" authorId="0" shapeId="0" xr:uid="{8E2B104C-4187-401C-A40E-7004E1846ABB}">
      <text>
        <r>
          <rPr>
            <b/>
            <sz val="9"/>
            <color indexed="81"/>
            <rFont val="Tahoma"/>
            <family val="2"/>
          </rPr>
          <t>Marquess, Bill [DHR]:</t>
        </r>
        <r>
          <rPr>
            <sz val="9"/>
            <color indexed="81"/>
            <rFont val="Tahoma"/>
            <family val="2"/>
          </rPr>
          <t xml:space="preserve">
</t>
        </r>
        <r>
          <rPr>
            <sz val="12"/>
            <color indexed="81"/>
            <rFont val="Arial"/>
            <family val="2"/>
          </rPr>
          <t xml:space="preserve">This section is optional and is not required to be completed by agencies </t>
        </r>
      </text>
    </comment>
    <comment ref="D34" authorId="0" shapeId="0" xr:uid="{97A2356B-E90C-45BF-A2F8-DE50E1E4413C}">
      <text>
        <r>
          <rPr>
            <b/>
            <sz val="9"/>
            <color indexed="81"/>
            <rFont val="Tahoma"/>
            <family val="2"/>
          </rPr>
          <t>Marquess, Bill [DHR]:</t>
        </r>
        <r>
          <rPr>
            <sz val="9"/>
            <color indexed="81"/>
            <rFont val="Tahoma"/>
            <family val="2"/>
          </rPr>
          <t xml:space="preserve">
</t>
        </r>
        <r>
          <rPr>
            <sz val="11"/>
            <color indexed="81"/>
            <rFont val="Arial"/>
            <family val="2"/>
          </rPr>
          <t xml:space="preserve">This pre-set State Average Benefit Amt. is calculated using $40.00 per point at an average of 12 pts per household. 
Agencies can adjust as needed based on a rolling average if preferred. </t>
        </r>
      </text>
    </comment>
    <comment ref="F38" authorId="0" shapeId="0" xr:uid="{7E47C2FD-A9FC-4B45-92EE-18575A2166FF}">
      <text>
        <r>
          <rPr>
            <b/>
            <sz val="9"/>
            <color indexed="81"/>
            <rFont val="Tahoma"/>
            <family val="2"/>
          </rPr>
          <t>Marquess, Bill [DHR]:</t>
        </r>
        <r>
          <rPr>
            <sz val="9"/>
            <color indexed="81"/>
            <rFont val="Tahoma"/>
            <family val="2"/>
          </rPr>
          <t xml:space="preserve">
</t>
        </r>
        <r>
          <rPr>
            <sz val="12"/>
            <color indexed="81"/>
            <rFont val="Arial"/>
            <family val="2"/>
          </rPr>
          <t>This will auto-calculate # of est. apps for next 30 days plus # of Unpaid Approved apps</t>
        </r>
      </text>
    </comment>
    <comment ref="H38" authorId="0" shapeId="0" xr:uid="{FD0AEF37-30B8-4E70-BA89-97CEFE39137D}">
      <text>
        <r>
          <rPr>
            <b/>
            <sz val="9"/>
            <color indexed="81"/>
            <rFont val="Tahoma"/>
            <family val="2"/>
          </rPr>
          <t>Marquess, Bill [DHR]:</t>
        </r>
        <r>
          <rPr>
            <sz val="9"/>
            <color indexed="81"/>
            <rFont val="Tahoma"/>
            <family val="2"/>
          </rPr>
          <t xml:space="preserve">
</t>
        </r>
        <r>
          <rPr>
            <sz val="11"/>
            <color indexed="81"/>
            <rFont val="Arial"/>
            <family val="2"/>
          </rPr>
          <t>This amount can be used for the 30-Day Regular Assistance Projection in the Cash Expenditures section at the top of this report (cell P15)</t>
        </r>
      </text>
    </comment>
  </commentList>
</comments>
</file>

<file path=xl/sharedStrings.xml><?xml version="1.0" encoding="utf-8"?>
<sst xmlns="http://schemas.openxmlformats.org/spreadsheetml/2006/main" count="1768" uniqueCount="112">
  <si>
    <r>
      <rPr>
        <b/>
        <sz val="10"/>
        <color theme="1"/>
        <rFont val="Arial"/>
        <family val="2"/>
      </rPr>
      <t>Payable to:</t>
    </r>
    <r>
      <rPr>
        <sz val="10"/>
        <color theme="1"/>
        <rFont val="Arial"/>
        <family val="2"/>
      </rPr>
      <t xml:space="preserve"> (Claimant: CAA Name &amp; Address)</t>
    </r>
  </si>
  <si>
    <t>LIHEAP Invoice Date:</t>
  </si>
  <si>
    <t xml:space="preserve"> </t>
  </si>
  <si>
    <t>Month and Year of Report:</t>
  </si>
  <si>
    <t>% of Budget</t>
  </si>
  <si>
    <t>(to be paid within 30 calendar days of receipt of funds)</t>
  </si>
  <si>
    <t>Requested</t>
  </si>
  <si>
    <t>Current Month</t>
  </si>
  <si>
    <t>(Maximum 100%)</t>
  </si>
  <si>
    <t>Administration</t>
  </si>
  <si>
    <t>ECIP</t>
  </si>
  <si>
    <t>Program Support</t>
  </si>
  <si>
    <t>Assurance 16</t>
  </si>
  <si>
    <t>Summer Pre-Buy</t>
  </si>
  <si>
    <t>TOTAL EXPENDITURES</t>
  </si>
  <si>
    <t>x</t>
  </si>
  <si>
    <t>Avg. Benefit Amt.</t>
  </si>
  <si>
    <t>Est. Approved Apps</t>
  </si>
  <si>
    <t>* Net Projections</t>
  </si>
  <si>
    <t>I certify that the items for which payment is claimed were furnished for state business under the authority of the law and that the charges are reasonable, proper and correct, and no part of this claim has been paid.</t>
  </si>
  <si>
    <t>(Claimant's Signature)</t>
  </si>
  <si>
    <t xml:space="preserve">(Claimant's Title) </t>
  </si>
  <si>
    <t xml:space="preserve">=       </t>
  </si>
  <si>
    <t>(Date)</t>
  </si>
  <si>
    <t>NOTES</t>
  </si>
  <si>
    <t>(complete name as shown on CAA contract)</t>
  </si>
  <si>
    <t xml:space="preserve">If Needed, an Amendment Can Be Requested from the State to Modify Line Item Amounts </t>
  </si>
  <si>
    <t>4) Should = YTD Cash Exp. + Unpaid. App + 30 Day Proj.</t>
  </si>
  <si>
    <t xml:space="preserve">Note - This Optional Proj Tool Can be Used to Estimate the Amount Needed for Reg. Asst. 30 Day Projection Total in Cash Exp. Section at top of Report </t>
  </si>
  <si>
    <t xml:space="preserve">Reminder - For LIHEAP No Individual Line Item  Can Exceed 100%.                                                                                                                                                                                                                                </t>
  </si>
  <si>
    <t xml:space="preserve"> Reports Due by the 10th of Each Month</t>
  </si>
  <si>
    <t>NOTES WILL NOT PRINT</t>
  </si>
  <si>
    <t xml:space="preserve">1) Should = Total Actual YTD Expenditures    </t>
  </si>
  <si>
    <r>
      <t xml:space="preserve">2) Unpaid Approved = Encumbered (Obligated) Apps Already Approved in THO &amp; Nifcap, but Not Yet Paid  </t>
    </r>
    <r>
      <rPr>
        <u/>
        <sz val="11"/>
        <color theme="1"/>
        <rFont val="Arial"/>
        <family val="2"/>
      </rPr>
      <t xml:space="preserve"> </t>
    </r>
    <r>
      <rPr>
        <sz val="11"/>
        <color theme="1"/>
        <rFont val="Arial"/>
        <family val="2"/>
      </rPr>
      <t xml:space="preserve">                                 </t>
    </r>
  </si>
  <si>
    <t>3) Proj. Exp. = an Estimate of Anticipated Exp. Over  Next 30 Days as Calculated by Each Agency</t>
  </si>
  <si>
    <t>** This is the Total Amount of Funds the Agency is Requesting from the State for the Current Month Expenses, Unpaid Approved Apps, &amp; 30 Day Proj.</t>
  </si>
  <si>
    <t>(enter any 14-day Unpaid Approved, and/or any 30-day Projected Exp. money from previous month's request that was not, or cannot be, spent within 14 days (unpaid app) or 30 days (proj) from when those funds were received as these funds must be returned to the state)</t>
  </si>
  <si>
    <t>3)  + Projected Expenditures</t>
  </si>
  <si>
    <t>2) + Unpaid App.Expenditures</t>
  </si>
  <si>
    <t>1) + YTD Cash Expenditures</t>
  </si>
  <si>
    <t>4) Total Expenditures</t>
  </si>
  <si>
    <t>Prev Month YTD</t>
  </si>
  <si>
    <t>Current YTD</t>
  </si>
  <si>
    <t xml:space="preserve">Regular Assistance </t>
  </si>
  <si>
    <t>Amount to be  Returned              to the State</t>
  </si>
  <si>
    <t xml:space="preserve">Amount Agency is             Req. from the State </t>
  </si>
  <si>
    <t xml:space="preserve">B.  Payments Req. Not Yet Received                                     </t>
  </si>
  <si>
    <t xml:space="preserve">A.  Payments Already Received                                     </t>
  </si>
  <si>
    <t xml:space="preserve">Total Expenditures minus Total Funds Prev. Req     </t>
  </si>
  <si>
    <t>(Current Month's Request Cannot be a Negative Number)</t>
  </si>
  <si>
    <t>Unlocked Cells for Agency Use - WILL NOT PRINT</t>
  </si>
  <si>
    <t xml:space="preserve">Optional 30-Day Projection Tool for Regular Assistance </t>
  </si>
  <si>
    <t>Current Month's Net Request from State</t>
  </si>
  <si>
    <t>*Funds Previously Requested from State</t>
  </si>
  <si>
    <t>**Please Be Sure to Identify the Correct Contract the Funds Originally Came From on the Actual Check Sent to the State. Use the Contract Name, not Program Year, to Identify Funds</t>
  </si>
  <si>
    <t>Total Received Applications</t>
  </si>
  <si>
    <t>Total Approved Applications</t>
  </si>
  <si>
    <r>
      <rPr>
        <sz val="10"/>
        <color theme="1"/>
        <rFont val="Arial"/>
        <family val="2"/>
      </rPr>
      <t>NOTE:                                           For Funds Prev. Req. total, include both of the following types of payments:</t>
    </r>
    <r>
      <rPr>
        <b/>
        <sz val="10"/>
        <color theme="1"/>
        <rFont val="Arial"/>
        <family val="2"/>
      </rPr>
      <t xml:space="preserve"> </t>
    </r>
    <r>
      <rPr>
        <sz val="10"/>
        <color theme="1"/>
        <rFont val="Arial"/>
        <family val="2"/>
      </rPr>
      <t>A &amp; B</t>
    </r>
  </si>
  <si>
    <t xml:space="preserve">Total Denied Applications </t>
  </si>
  <si>
    <t>Current Avg. Benefit Amt.</t>
  </si>
  <si>
    <r>
      <rPr>
        <sz val="11"/>
        <color theme="1"/>
        <rFont val="Arial"/>
        <family val="2"/>
      </rPr>
      <t># of Estimated Apps for Next 30 Days</t>
    </r>
    <r>
      <rPr>
        <sz val="10"/>
        <color theme="1"/>
        <rFont val="Tahoma"/>
        <family val="2"/>
      </rPr>
      <t xml:space="preserve"> (do not include Unpaid Approved)</t>
    </r>
  </si>
  <si>
    <t>30-Day Projection Calc.</t>
  </si>
  <si>
    <t>Unexpended Budget Amount</t>
  </si>
  <si>
    <t xml:space="preserve"> (to be paid within 14 calendar days of receipt of funds)</t>
  </si>
  <si>
    <t>Unpaid Approved</t>
  </si>
  <si>
    <t>*Total Funds Previously   Requested</t>
  </si>
  <si>
    <t xml:space="preserve"> Claimant Certification &amp; Signature for Cash Expenditures</t>
  </si>
  <si>
    <t>Source Contract</t>
  </si>
  <si>
    <t>Amount</t>
  </si>
  <si>
    <t>Date Returned to State</t>
  </si>
  <si>
    <t>Total Monthly Cash Expenditures &amp; Projections</t>
  </si>
  <si>
    <t>(list any refunds sent back to state and identify the contract from whch they originated)</t>
  </si>
  <si>
    <r>
      <t xml:space="preserve">Note - Refunds for an </t>
    </r>
    <r>
      <rPr>
        <b/>
        <sz val="11"/>
        <color theme="1"/>
        <rFont val="Arial"/>
        <family val="2"/>
      </rPr>
      <t>active contract</t>
    </r>
    <r>
      <rPr>
        <sz val="11"/>
        <color theme="1"/>
        <rFont val="Arial"/>
        <family val="2"/>
      </rPr>
      <t xml:space="preserve"> can roll back into that contract, but if it causes a negative "Current Month's Net Request" you must modify it to show as Cash-on-Hand and adjust the report accordingly </t>
    </r>
    <r>
      <rPr>
        <i/>
        <sz val="11"/>
        <color theme="1"/>
        <rFont val="Arial"/>
        <family val="2"/>
      </rPr>
      <t>(see notes section **)</t>
    </r>
  </si>
  <si>
    <t>Total Refunds Returned to State This Month</t>
  </si>
  <si>
    <t>Agency Notes on This Month's Cash Expenditures &amp; Projections</t>
  </si>
  <si>
    <t xml:space="preserve">Application Counts </t>
  </si>
  <si>
    <t xml:space="preserve">* Reminder - If Returning Cash-on-Hand (COH)  to State, you Must Reduce the Amount in the Field "Total Funds Prev. Req". by the Amount of the COH being Returned. This should auto-calculate on this sheet  </t>
  </si>
  <si>
    <t xml:space="preserve">        How Many Total Applications are Currently Pending, Incomplete, or Awaiting Review?</t>
  </si>
  <si>
    <t>Pending, Incomplete, or Awaiting Review</t>
  </si>
  <si>
    <t>Contract Name:</t>
  </si>
  <si>
    <t>Revision #:</t>
  </si>
  <si>
    <t xml:space="preserve">Cash Expenditures &amp; Projections   </t>
  </si>
  <si>
    <t>Projected Expenditures</t>
  </si>
  <si>
    <t xml:space="preserve">** Current Month Cash-on-Hand to Return to State                   </t>
  </si>
  <si>
    <t>Contract              Line Item</t>
  </si>
  <si>
    <t>Current      Budget Amounts</t>
  </si>
  <si>
    <t>Prev Mo YTD Totals</t>
  </si>
  <si>
    <t>Current Month Expenditures</t>
  </si>
  <si>
    <t>Current YTD Totals</t>
  </si>
  <si>
    <t>Total Expenditures    with Projections</t>
  </si>
  <si>
    <t xml:space="preserve">FINAL </t>
  </si>
  <si>
    <t xml:space="preserve"> Refunds Returned to StateThis Month for                  Current &amp; Previous Contracts</t>
  </si>
  <si>
    <t xml:space="preserve"> Refunds Returned to StateThis Month for                      Current &amp; Previous Contracts</t>
  </si>
  <si>
    <t>LIHEAP-25 MONTHLY EXPENDITURE REPORT</t>
  </si>
  <si>
    <t xml:space="preserve">Current Month </t>
  </si>
  <si>
    <t>Oct 2024</t>
  </si>
  <si>
    <t>Nov 2024</t>
  </si>
  <si>
    <t>Dec 2024</t>
  </si>
  <si>
    <t>Jan 2025</t>
  </si>
  <si>
    <t xml:space="preserve">Feb 2025 </t>
  </si>
  <si>
    <t>Mar 2025</t>
  </si>
  <si>
    <t>Apr 2025</t>
  </si>
  <si>
    <t>May 2025</t>
  </si>
  <si>
    <t>Jun 2025</t>
  </si>
  <si>
    <t>Jul 2025</t>
  </si>
  <si>
    <t>Aug 2025</t>
  </si>
  <si>
    <t>Sep 2025</t>
  </si>
  <si>
    <t>Oct 2025</t>
  </si>
  <si>
    <t>Nov 2025</t>
  </si>
  <si>
    <t>Dec 2025</t>
  </si>
  <si>
    <t>(report total number of applications taken during the month of this report)</t>
  </si>
  <si>
    <t>Revised 09/01/24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</si>
</sst>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
    <numFmt numFmtId="165" formatCode="&quot;$&quot;#,##0.00"/>
  </numFmts>
  <fonts count="38" x14ac:knownFonts="1">
    <font>
      <sz val="10"/>
      <color theme="1"/>
      <name val="Tahoma"/>
    </font>
    <font>
      <sz val="10"/>
      <color theme="1"/>
      <name val="Arial"/>
      <family val="2"/>
    </font>
    <font>
      <b/>
      <sz val="10"/>
      <color theme="1"/>
      <name val="Arial"/>
      <family val="2"/>
    </font>
    <font>
      <b/>
      <sz val="10"/>
      <color theme="1"/>
      <name val="Tahoma"/>
      <family val="2"/>
    </font>
    <font>
      <sz val="10"/>
      <name val="Tahoma"/>
      <family val="2"/>
    </font>
    <font>
      <sz val="12"/>
      <color theme="1"/>
      <name val="Arial"/>
      <family val="2"/>
    </font>
    <font>
      <i/>
      <sz val="10"/>
      <color theme="1"/>
      <name val="Arial"/>
      <family val="2"/>
    </font>
    <font>
      <sz val="9"/>
      <color theme="1"/>
      <name val="Arial"/>
      <family val="2"/>
    </font>
    <font>
      <sz val="14"/>
      <color theme="1"/>
      <name val="Arial"/>
      <family val="2"/>
    </font>
    <font>
      <b/>
      <sz val="10"/>
      <name val="Tahoma"/>
      <family val="2"/>
    </font>
    <font>
      <sz val="10"/>
      <color theme="1"/>
      <name val="Calibri"/>
      <family val="2"/>
    </font>
    <font>
      <sz val="10"/>
      <color theme="1"/>
      <name val="Tahoma"/>
      <family val="2"/>
    </font>
    <font>
      <b/>
      <i/>
      <sz val="10"/>
      <color theme="1"/>
      <name val="Arial"/>
      <family val="2"/>
    </font>
    <font>
      <sz val="12"/>
      <color theme="1"/>
      <name val="Tahoma"/>
      <family val="2"/>
    </font>
    <font>
      <sz val="8"/>
      <color theme="1"/>
      <name val="Arial"/>
      <family val="2"/>
    </font>
    <font>
      <b/>
      <sz val="10"/>
      <color theme="1"/>
      <name val="Calibri"/>
      <family val="2"/>
    </font>
    <font>
      <sz val="10"/>
      <color rgb="FF000000"/>
      <name val="Roboto"/>
    </font>
    <font>
      <sz val="11"/>
      <color theme="1"/>
      <name val="Arial"/>
      <family val="2"/>
    </font>
    <font>
      <b/>
      <sz val="11"/>
      <name val="Arial"/>
      <family val="2"/>
    </font>
    <font>
      <b/>
      <sz val="11"/>
      <color theme="1"/>
      <name val="Arial"/>
      <family val="2"/>
    </font>
    <font>
      <i/>
      <sz val="11"/>
      <color theme="1"/>
      <name val="Arial"/>
      <family val="2"/>
    </font>
    <font>
      <sz val="9.5"/>
      <color theme="1"/>
      <name val="Arial"/>
      <family val="2"/>
    </font>
    <font>
      <u/>
      <sz val="11"/>
      <color theme="1"/>
      <name val="Arial"/>
      <family val="2"/>
    </font>
    <font>
      <b/>
      <sz val="14"/>
      <color theme="1"/>
      <name val="Arial"/>
      <family val="2"/>
    </font>
    <font>
      <sz val="10"/>
      <color rgb="FF000000"/>
      <name val="Calibri"/>
      <family val="2"/>
      <scheme val="minor"/>
    </font>
    <font>
      <sz val="11"/>
      <color theme="1"/>
      <name val="Tahoma"/>
      <family val="2"/>
    </font>
    <font>
      <b/>
      <sz val="12"/>
      <color theme="1"/>
      <name val="Tahoma"/>
      <family val="2"/>
    </font>
    <font>
      <b/>
      <sz val="13"/>
      <color rgb="FFFF0000"/>
      <name val="Arial"/>
      <family val="2"/>
    </font>
    <font>
      <b/>
      <sz val="16"/>
      <color theme="1"/>
      <name val="Arial"/>
      <family val="2"/>
    </font>
    <font>
      <sz val="9"/>
      <color indexed="81"/>
      <name val="Tahoma"/>
      <family val="2"/>
    </font>
    <font>
      <b/>
      <sz val="9"/>
      <color indexed="81"/>
      <name val="Tahoma"/>
      <family val="2"/>
    </font>
    <font>
      <sz val="11"/>
      <color indexed="81"/>
      <name val="Arial"/>
      <family val="2"/>
    </font>
    <font>
      <sz val="12"/>
      <color indexed="81"/>
      <name val="Arial"/>
      <family val="2"/>
    </font>
    <font>
      <i/>
      <sz val="11"/>
      <name val="Arial"/>
      <family val="2"/>
    </font>
    <font>
      <b/>
      <sz val="15"/>
      <color theme="1"/>
      <name val="Arial"/>
      <family val="2"/>
    </font>
    <font>
      <b/>
      <sz val="15"/>
      <name val="Arial"/>
      <family val="2"/>
    </font>
    <font>
      <b/>
      <sz val="11"/>
      <color theme="1"/>
      <name val="Tahoma"/>
      <family val="2"/>
    </font>
    <font>
      <b/>
      <sz val="16"/>
      <name val="Arial"/>
      <family val="2"/>
    </font>
  </fonts>
  <fills count="17">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E7D9"/>
        <bgColor indexed="64"/>
      </patternFill>
    </fill>
    <fill>
      <patternFill patternType="solid">
        <fgColor theme="0" tint="-0.14999847407452621"/>
        <bgColor indexed="64"/>
      </patternFill>
    </fill>
    <fill>
      <patternFill patternType="solid">
        <fgColor rgb="FFBDDFD7"/>
        <bgColor indexed="64"/>
      </patternFill>
    </fill>
    <fill>
      <patternFill patternType="solid">
        <fgColor rgb="FFE183A0"/>
        <bgColor indexed="64"/>
      </patternFill>
    </fill>
    <fill>
      <patternFill patternType="solid">
        <fgColor rgb="FFBDDFD7"/>
        <bgColor rgb="FFD9D9D9"/>
      </patternFill>
    </fill>
    <fill>
      <patternFill patternType="solid">
        <fgColor rgb="FFD1D1FB"/>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99"/>
        <bgColor indexed="64"/>
      </patternFill>
    </fill>
    <fill>
      <patternFill patternType="solid">
        <fgColor theme="5" tint="0.59999389629810485"/>
        <bgColor indexed="64"/>
      </patternFill>
    </fill>
  </fills>
  <borders count="112">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style="dotted">
        <color rgb="FF000000"/>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rgb="FF000000"/>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diagonal/>
    </border>
    <border>
      <left style="medium">
        <color rgb="FF000000"/>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000000"/>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top style="thin">
        <color indexed="64"/>
      </top>
      <bottom/>
      <diagonal/>
    </border>
    <border>
      <left/>
      <right/>
      <top style="thin">
        <color indexed="64"/>
      </top>
      <bottom/>
      <diagonal/>
    </border>
    <border>
      <left/>
      <right style="medium">
        <color rgb="FF000000"/>
      </right>
      <top style="thin">
        <color indexed="64"/>
      </top>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diagonal/>
    </border>
    <border>
      <left/>
      <right style="medium">
        <color indexed="64"/>
      </right>
      <top style="dotted">
        <color rgb="FF000000"/>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rgb="FF000000"/>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rgb="FF000000"/>
      </top>
      <bottom style="medium">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rgb="FF000000"/>
      </right>
      <top style="medium">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diagonal/>
    </border>
    <border>
      <left style="medium">
        <color indexed="64"/>
      </left>
      <right/>
      <top style="double">
        <color indexed="64"/>
      </top>
      <bottom/>
      <diagonal/>
    </border>
    <border>
      <left/>
      <right style="thin">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medium">
        <color rgb="FF000000"/>
      </left>
      <right/>
      <top style="double">
        <color indexed="64"/>
      </top>
      <bottom/>
      <diagonal/>
    </border>
    <border>
      <left style="medium">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rgb="FF000000"/>
      </left>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rgb="FF000000"/>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44" fontId="11" fillId="0" borderId="0" applyFont="0" applyFill="0" applyBorder="0" applyAlignment="0" applyProtection="0"/>
  </cellStyleXfs>
  <cellXfs count="520">
    <xf numFmtId="0" fontId="0" fillId="0" borderId="0" xfId="0"/>
    <xf numFmtId="0" fontId="1" fillId="0" borderId="0" xfId="0" applyFont="1"/>
    <xf numFmtId="0" fontId="1" fillId="0" borderId="4" xfId="0" applyFont="1" applyBorder="1"/>
    <xf numFmtId="43" fontId="1" fillId="0" borderId="0" xfId="0" applyNumberFormat="1" applyFont="1"/>
    <xf numFmtId="49" fontId="7" fillId="0" borderId="0" xfId="0" applyNumberFormat="1" applyFont="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14" fillId="0" borderId="0" xfId="0" applyFont="1" applyAlignment="1">
      <alignment vertical="center" wrapText="1"/>
    </xf>
    <xf numFmtId="0" fontId="10" fillId="0" borderId="0" xfId="0" applyFont="1"/>
    <xf numFmtId="44" fontId="13" fillId="0" borderId="30" xfId="0" applyNumberFormat="1" applyFont="1" applyBorder="1"/>
    <xf numFmtId="49" fontId="1" fillId="0" borderId="0" xfId="0" applyNumberFormat="1" applyFont="1"/>
    <xf numFmtId="44" fontId="1" fillId="0" borderId="0" xfId="0" applyNumberFormat="1" applyFont="1"/>
    <xf numFmtId="0" fontId="1" fillId="0" borderId="0" xfId="0" applyFont="1" applyAlignment="1">
      <alignment horizontal="right"/>
    </xf>
    <xf numFmtId="0" fontId="1" fillId="0" borderId="0" xfId="0" applyFont="1" applyAlignment="1">
      <alignment horizontal="center" vertical="center" wrapText="1"/>
    </xf>
    <xf numFmtId="44" fontId="1" fillId="0" borderId="0" xfId="0" applyNumberFormat="1" applyFont="1" applyAlignment="1">
      <alignment vertical="top" wrapText="1"/>
    </xf>
    <xf numFmtId="0" fontId="7" fillId="0" borderId="0" xfId="0" applyFont="1" applyAlignment="1">
      <alignment horizontal="center" vertical="center" wrapText="1"/>
    </xf>
    <xf numFmtId="0" fontId="7" fillId="0" borderId="0" xfId="0" applyFont="1" applyAlignment="1">
      <alignment horizontal="left" vertical="center" wrapText="1"/>
    </xf>
    <xf numFmtId="49" fontId="7" fillId="0" borderId="0" xfId="0" applyNumberFormat="1" applyFont="1" applyAlignment="1">
      <alignment horizontal="left" vertical="center" wrapText="1"/>
    </xf>
    <xf numFmtId="43" fontId="12" fillId="0" borderId="0" xfId="0" applyNumberFormat="1" applyFont="1"/>
    <xf numFmtId="0" fontId="1" fillId="3" borderId="0" xfId="0" applyFont="1" applyFill="1" applyAlignment="1">
      <alignment horizontal="center" vertical="center"/>
    </xf>
    <xf numFmtId="0" fontId="7" fillId="0" borderId="0" xfId="0" applyFont="1" applyAlignment="1">
      <alignment vertical="center" wrapText="1"/>
    </xf>
    <xf numFmtId="49" fontId="7" fillId="0" borderId="0" xfId="0" applyNumberFormat="1" applyFont="1" applyAlignment="1">
      <alignment vertical="center" wrapText="1"/>
    </xf>
    <xf numFmtId="44" fontId="10" fillId="0" borderId="0" xfId="0" applyNumberFormat="1" applyFont="1"/>
    <xf numFmtId="0" fontId="2" fillId="0" borderId="0" xfId="0" applyFont="1" applyAlignment="1">
      <alignment horizontal="center"/>
    </xf>
    <xf numFmtId="44" fontId="1" fillId="0" borderId="0" xfId="0" applyNumberFormat="1" applyFont="1" applyAlignment="1">
      <alignment horizontal="right"/>
    </xf>
    <xf numFmtId="0" fontId="16" fillId="0" borderId="0" xfId="0" applyFont="1" applyAlignment="1">
      <alignment horizontal="right"/>
    </xf>
    <xf numFmtId="4" fontId="8" fillId="0" borderId="0" xfId="0" applyNumberFormat="1" applyFont="1"/>
    <xf numFmtId="4" fontId="1" fillId="0" borderId="0" xfId="0" applyNumberFormat="1" applyFont="1"/>
    <xf numFmtId="44" fontId="5" fillId="0" borderId="0" xfId="0" applyNumberFormat="1" applyFont="1"/>
    <xf numFmtId="43" fontId="1" fillId="0" borderId="0" xfId="0" applyNumberFormat="1" applyFont="1" applyAlignment="1">
      <alignment horizontal="center"/>
    </xf>
    <xf numFmtId="49" fontId="1" fillId="0" borderId="0" xfId="0" applyNumberFormat="1" applyFont="1" applyAlignment="1">
      <alignment horizontal="center"/>
    </xf>
    <xf numFmtId="0" fontId="0" fillId="0" borderId="5" xfId="0" applyBorder="1"/>
    <xf numFmtId="0" fontId="1" fillId="0" borderId="10" xfId="0" applyFont="1" applyBorder="1"/>
    <xf numFmtId="0" fontId="1" fillId="0" borderId="45" xfId="0" applyFont="1" applyBorder="1"/>
    <xf numFmtId="0" fontId="1" fillId="0" borderId="5" xfId="0" applyFont="1" applyBorder="1"/>
    <xf numFmtId="49" fontId="1" fillId="0" borderId="30" xfId="0" applyNumberFormat="1" applyFont="1" applyBorder="1"/>
    <xf numFmtId="44" fontId="5" fillId="0" borderId="54" xfId="0" applyNumberFormat="1" applyFont="1" applyBorder="1"/>
    <xf numFmtId="0" fontId="4" fillId="0" borderId="16" xfId="0" applyFont="1" applyBorder="1"/>
    <xf numFmtId="0" fontId="1" fillId="8" borderId="0" xfId="0" applyFont="1" applyFill="1"/>
    <xf numFmtId="4" fontId="8" fillId="8" borderId="0" xfId="0" applyNumberFormat="1" applyFont="1" applyFill="1"/>
    <xf numFmtId="44" fontId="8" fillId="0" borderId="3" xfId="0" applyNumberFormat="1" applyFont="1" applyBorder="1" applyAlignment="1" applyProtection="1">
      <alignment horizontal="right"/>
      <protection locked="0"/>
    </xf>
    <xf numFmtId="4" fontId="8" fillId="0" borderId="0" xfId="0" applyNumberFormat="1" applyFont="1" applyProtection="1">
      <protection locked="0"/>
    </xf>
    <xf numFmtId="44" fontId="8" fillId="0" borderId="0" xfId="0" applyNumberFormat="1" applyFont="1" applyProtection="1">
      <protection locked="0"/>
    </xf>
    <xf numFmtId="3" fontId="5" fillId="0" borderId="18" xfId="0" applyNumberFormat="1" applyFont="1" applyBorder="1" applyAlignment="1">
      <alignment horizontal="right"/>
    </xf>
    <xf numFmtId="0" fontId="15" fillId="8" borderId="0" xfId="0" applyFont="1" applyFill="1" applyAlignment="1" applyProtection="1">
      <alignment horizontal="center"/>
      <protection locked="0"/>
    </xf>
    <xf numFmtId="0" fontId="1" fillId="8" borderId="33" xfId="0" applyFont="1" applyFill="1" applyBorder="1"/>
    <xf numFmtId="0" fontId="0" fillId="8" borderId="0" xfId="0" applyFill="1"/>
    <xf numFmtId="0" fontId="1" fillId="8" borderId="41" xfId="0" applyFont="1" applyFill="1" applyBorder="1"/>
    <xf numFmtId="164" fontId="1" fillId="0" borderId="5" xfId="0" applyNumberFormat="1" applyFont="1" applyBorder="1" applyAlignment="1">
      <alignment horizontal="center"/>
    </xf>
    <xf numFmtId="0" fontId="2" fillId="0" borderId="0" xfId="0" applyFont="1"/>
    <xf numFmtId="0" fontId="7" fillId="0" borderId="5" xfId="0" applyFont="1" applyBorder="1" applyAlignment="1">
      <alignment vertical="top" wrapText="1"/>
    </xf>
    <xf numFmtId="0" fontId="7" fillId="0" borderId="5" xfId="0" applyFont="1" applyBorder="1" applyAlignment="1">
      <alignment horizontal="center" vertical="top" wrapText="1"/>
    </xf>
    <xf numFmtId="0" fontId="7" fillId="0" borderId="0" xfId="0" applyFont="1" applyAlignment="1">
      <alignment vertical="top" wrapText="1"/>
    </xf>
    <xf numFmtId="44" fontId="1" fillId="0" borderId="0" xfId="0" applyNumberFormat="1" applyFont="1" applyAlignment="1" applyProtection="1">
      <alignment horizontal="right"/>
      <protection locked="0"/>
    </xf>
    <xf numFmtId="4" fontId="1" fillId="0" borderId="0" xfId="0" applyNumberFormat="1" applyFont="1" applyProtection="1">
      <protection locked="0"/>
    </xf>
    <xf numFmtId="0" fontId="1" fillId="0" borderId="6" xfId="0" applyFont="1" applyBorder="1" applyAlignment="1">
      <alignment horizontal="center"/>
    </xf>
    <xf numFmtId="0" fontId="1" fillId="0" borderId="33" xfId="0" applyFont="1" applyBorder="1" applyAlignment="1">
      <alignment horizontal="center"/>
    </xf>
    <xf numFmtId="0" fontId="1" fillId="0" borderId="7" xfId="0" applyFont="1" applyBorder="1" applyAlignment="1">
      <alignment horizontal="center"/>
    </xf>
    <xf numFmtId="0" fontId="26" fillId="0" borderId="0" xfId="0" applyFont="1"/>
    <xf numFmtId="10" fontId="5" fillId="0" borderId="0" xfId="0" applyNumberFormat="1" applyFont="1" applyAlignment="1">
      <alignment horizontal="center"/>
    </xf>
    <xf numFmtId="44" fontId="5" fillId="0" borderId="0" xfId="0" applyNumberFormat="1" applyFont="1" applyAlignment="1">
      <alignment horizontal="center"/>
    </xf>
    <xf numFmtId="49" fontId="1" fillId="0" borderId="0" xfId="0" applyNumberFormat="1" applyFont="1" applyAlignment="1">
      <alignment horizontal="center" vertical="center" wrapText="1"/>
    </xf>
    <xf numFmtId="44" fontId="5" fillId="0" borderId="0" xfId="0" applyNumberFormat="1" applyFont="1" applyAlignment="1" applyProtection="1">
      <alignment horizontal="right" wrapText="1"/>
      <protection locked="0"/>
    </xf>
    <xf numFmtId="44" fontId="5" fillId="0" borderId="0" xfId="1" applyFont="1" applyFill="1" applyBorder="1" applyAlignment="1" applyProtection="1">
      <alignment horizontal="right" wrapText="1"/>
      <protection locked="0"/>
    </xf>
    <xf numFmtId="44" fontId="5" fillId="0" borderId="0" xfId="0" applyNumberFormat="1" applyFont="1" applyAlignment="1">
      <alignment horizontal="right" wrapText="1"/>
    </xf>
    <xf numFmtId="0" fontId="21" fillId="0" borderId="0" xfId="0" applyFont="1" applyAlignment="1">
      <alignment horizontal="center" vertical="center" wrapText="1"/>
    </xf>
    <xf numFmtId="49" fontId="19" fillId="0" borderId="0" xfId="0" applyNumberFormat="1" applyFont="1" applyAlignment="1">
      <alignment horizontal="center"/>
    </xf>
    <xf numFmtId="0" fontId="10" fillId="0" borderId="0" xfId="0" applyFont="1" applyAlignment="1">
      <alignment horizontal="center" vertical="center"/>
    </xf>
    <xf numFmtId="43" fontId="7" fillId="0" borderId="0" xfId="0" applyNumberFormat="1" applyFont="1" applyAlignment="1">
      <alignment vertical="top" wrapText="1"/>
    </xf>
    <xf numFmtId="0" fontId="1" fillId="8" borderId="7" xfId="0" applyFont="1" applyFill="1" applyBorder="1"/>
    <xf numFmtId="0" fontId="5" fillId="0" borderId="0" xfId="0" applyFont="1" applyAlignment="1">
      <alignment horizontal="center"/>
    </xf>
    <xf numFmtId="0" fontId="7" fillId="0" borderId="7" xfId="0" applyFont="1" applyBorder="1" applyAlignment="1">
      <alignment horizontal="center"/>
    </xf>
    <xf numFmtId="0" fontId="17" fillId="0" borderId="0" xfId="0" applyFont="1"/>
    <xf numFmtId="3" fontId="19" fillId="0" borderId="0" xfId="0" applyNumberFormat="1" applyFont="1" applyAlignment="1">
      <alignment horizontal="center"/>
    </xf>
    <xf numFmtId="4" fontId="8" fillId="8" borderId="0" xfId="0" applyNumberFormat="1" applyFont="1" applyFill="1" applyAlignment="1">
      <alignment wrapText="1"/>
    </xf>
    <xf numFmtId="44" fontId="5" fillId="0" borderId="0" xfId="0" applyNumberFormat="1" applyFont="1" applyAlignment="1">
      <alignment horizontal="center" wrapText="1"/>
    </xf>
    <xf numFmtId="0" fontId="1" fillId="0" borderId="0" xfId="0" applyFont="1" applyAlignment="1">
      <alignment wrapText="1"/>
    </xf>
    <xf numFmtId="0" fontId="0" fillId="0" borderId="0" xfId="0" applyAlignment="1">
      <alignment wrapText="1"/>
    </xf>
    <xf numFmtId="49" fontId="1" fillId="8" borderId="10" xfId="0" applyNumberFormat="1" applyFont="1" applyFill="1" applyBorder="1"/>
    <xf numFmtId="4" fontId="8" fillId="8" borderId="7" xfId="0" applyNumberFormat="1" applyFont="1" applyFill="1" applyBorder="1"/>
    <xf numFmtId="44" fontId="5" fillId="8" borderId="11" xfId="0" applyNumberFormat="1" applyFont="1" applyFill="1" applyBorder="1"/>
    <xf numFmtId="49" fontId="5" fillId="8" borderId="0" xfId="0" applyNumberFormat="1" applyFont="1" applyFill="1"/>
    <xf numFmtId="0" fontId="5" fillId="8" borderId="0" xfId="0" applyFont="1" applyFill="1"/>
    <xf numFmtId="49" fontId="2" fillId="8" borderId="0" xfId="0" applyNumberFormat="1" applyFont="1" applyFill="1"/>
    <xf numFmtId="0" fontId="27" fillId="8" borderId="0" xfId="0" applyFont="1" applyFill="1" applyAlignment="1">
      <alignment vertical="center" wrapText="1"/>
    </xf>
    <xf numFmtId="44" fontId="17" fillId="13" borderId="60" xfId="0" applyNumberFormat="1" applyFont="1" applyFill="1" applyBorder="1" applyAlignment="1">
      <alignment horizontal="center" vertical="top" wrapText="1"/>
    </xf>
    <xf numFmtId="0" fontId="17" fillId="0" borderId="58" xfId="0" applyFont="1" applyBorder="1" applyAlignment="1">
      <alignment horizontal="center" vertical="top"/>
    </xf>
    <xf numFmtId="3" fontId="19" fillId="0" borderId="42" xfId="0" applyNumberFormat="1" applyFont="1" applyBorder="1" applyAlignment="1">
      <alignment horizontal="center"/>
    </xf>
    <xf numFmtId="0" fontId="17" fillId="0" borderId="58" xfId="0" applyFont="1" applyBorder="1" applyAlignment="1">
      <alignment vertical="top"/>
    </xf>
    <xf numFmtId="0" fontId="11" fillId="0" borderId="0" xfId="0" applyFont="1"/>
    <xf numFmtId="0" fontId="9" fillId="0" borderId="16" xfId="0" applyFont="1" applyBorder="1" applyAlignment="1">
      <alignment horizontal="center" vertical="center"/>
    </xf>
    <xf numFmtId="49" fontId="9" fillId="0" borderId="41" xfId="0" applyNumberFormat="1" applyFont="1" applyBorder="1" applyAlignment="1">
      <alignment horizontal="center" vertical="center"/>
    </xf>
    <xf numFmtId="0" fontId="17" fillId="0" borderId="32" xfId="0" applyFont="1" applyBorder="1" applyAlignment="1">
      <alignment horizontal="center"/>
    </xf>
    <xf numFmtId="0" fontId="25" fillId="0" borderId="35" xfId="0" applyFont="1" applyBorder="1" applyAlignment="1">
      <alignment horizontal="center"/>
    </xf>
    <xf numFmtId="0" fontId="24" fillId="8" borderId="15" xfId="0" applyFont="1" applyFill="1" applyBorder="1" applyAlignment="1">
      <alignment horizontal="left"/>
    </xf>
    <xf numFmtId="0" fontId="19" fillId="0" borderId="47" xfId="0" applyFont="1" applyBorder="1" applyAlignment="1">
      <alignment horizontal="center" vertical="center"/>
    </xf>
    <xf numFmtId="0" fontId="19" fillId="0" borderId="56" xfId="0" applyFont="1" applyBorder="1" applyAlignment="1">
      <alignment horizontal="center" vertical="center"/>
    </xf>
    <xf numFmtId="0" fontId="17" fillId="0" borderId="7" xfId="0" applyFont="1" applyBorder="1"/>
    <xf numFmtId="0" fontId="25" fillId="0" borderId="7" xfId="0" applyFont="1" applyBorder="1"/>
    <xf numFmtId="44" fontId="5" fillId="0" borderId="0" xfId="0" applyNumberFormat="1" applyFont="1" applyProtection="1">
      <protection locked="0"/>
    </xf>
    <xf numFmtId="0" fontId="18" fillId="0" borderId="55" xfId="0" applyFont="1" applyBorder="1" applyAlignment="1">
      <alignment horizontal="center" vertical="center"/>
    </xf>
    <xf numFmtId="44" fontId="8" fillId="0" borderId="3" xfId="0" applyNumberFormat="1" applyFont="1" applyBorder="1" applyAlignment="1">
      <alignment horizontal="right"/>
    </xf>
    <xf numFmtId="10" fontId="5" fillId="0" borderId="12" xfId="0" applyNumberFormat="1" applyFont="1" applyBorder="1" applyAlignment="1">
      <alignment horizontal="center"/>
    </xf>
    <xf numFmtId="10" fontId="5" fillId="0" borderId="10" xfId="0" applyNumberFormat="1" applyFont="1" applyBorder="1" applyAlignment="1">
      <alignment horizontal="center"/>
    </xf>
    <xf numFmtId="3" fontId="19" fillId="0" borderId="0" xfId="0" applyNumberFormat="1" applyFont="1" applyAlignment="1" applyProtection="1">
      <alignment horizontal="center"/>
      <protection locked="0"/>
    </xf>
    <xf numFmtId="3" fontId="5" fillId="0" borderId="26" xfId="0" applyNumberFormat="1" applyFont="1" applyBorder="1" applyAlignment="1" applyProtection="1">
      <alignment horizontal="center"/>
      <protection locked="0"/>
    </xf>
    <xf numFmtId="3" fontId="5" fillId="0" borderId="26" xfId="0" applyNumberFormat="1" applyFont="1" applyBorder="1" applyAlignment="1">
      <alignment horizontal="center"/>
    </xf>
    <xf numFmtId="3" fontId="19" fillId="0" borderId="42" xfId="0" applyNumberFormat="1" applyFont="1" applyBorder="1" applyAlignment="1" applyProtection="1">
      <alignment horizontal="center"/>
      <protection locked="0"/>
    </xf>
    <xf numFmtId="3" fontId="5" fillId="0" borderId="43" xfId="0" applyNumberFormat="1" applyFont="1" applyBorder="1" applyAlignment="1" applyProtection="1">
      <alignment horizontal="center"/>
      <protection locked="0"/>
    </xf>
    <xf numFmtId="44" fontId="8" fillId="0" borderId="0" xfId="0" applyNumberFormat="1" applyFont="1" applyAlignment="1">
      <alignment horizontal="right"/>
    </xf>
    <xf numFmtId="44" fontId="8" fillId="0" borderId="1" xfId="0" applyNumberFormat="1" applyFont="1" applyBorder="1" applyAlignment="1">
      <alignment horizontal="right"/>
    </xf>
    <xf numFmtId="44" fontId="8" fillId="0" borderId="0" xfId="0" applyNumberFormat="1" applyFont="1" applyAlignment="1" applyProtection="1">
      <alignment horizontal="right"/>
      <protection locked="0"/>
    </xf>
    <xf numFmtId="44" fontId="8" fillId="0" borderId="1" xfId="0" applyNumberFormat="1" applyFont="1" applyBorder="1" applyAlignment="1" applyProtection="1">
      <alignment horizontal="right"/>
      <protection locked="0"/>
    </xf>
    <xf numFmtId="10" fontId="17" fillId="8" borderId="40" xfId="0" applyNumberFormat="1" applyFont="1" applyFill="1" applyBorder="1" applyAlignment="1">
      <alignment wrapText="1"/>
    </xf>
    <xf numFmtId="10" fontId="17" fillId="4" borderId="57" xfId="0" applyNumberFormat="1" applyFont="1" applyFill="1" applyBorder="1" applyAlignment="1">
      <alignment wrapText="1"/>
    </xf>
    <xf numFmtId="0" fontId="17" fillId="8" borderId="40" xfId="0" applyFont="1" applyFill="1" applyBorder="1" applyAlignment="1">
      <alignment wrapText="1"/>
    </xf>
    <xf numFmtId="0" fontId="17" fillId="8" borderId="33" xfId="0" applyFont="1" applyFill="1" applyBorder="1" applyAlignment="1">
      <alignment vertical="center" wrapText="1"/>
    </xf>
    <xf numFmtId="0" fontId="17" fillId="5" borderId="57" xfId="0" applyFont="1" applyFill="1" applyBorder="1" applyAlignment="1">
      <alignment wrapText="1"/>
    </xf>
    <xf numFmtId="0" fontId="17" fillId="8" borderId="33" xfId="0" applyFont="1" applyFill="1" applyBorder="1" applyAlignment="1">
      <alignment wrapText="1"/>
    </xf>
    <xf numFmtId="0" fontId="17" fillId="6" borderId="57" xfId="0" applyFont="1" applyFill="1" applyBorder="1" applyAlignment="1">
      <alignment wrapText="1"/>
    </xf>
    <xf numFmtId="0" fontId="5" fillId="8" borderId="85" xfId="0" applyFont="1" applyFill="1" applyBorder="1" applyAlignment="1">
      <alignment vertical="center" wrapText="1"/>
    </xf>
    <xf numFmtId="0" fontId="5" fillId="8" borderId="40" xfId="0" applyFont="1" applyFill="1" applyBorder="1" applyAlignment="1">
      <alignment vertical="center" wrapText="1"/>
    </xf>
    <xf numFmtId="0" fontId="0" fillId="0" borderId="8"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0" xfId="0" applyProtection="1">
      <protection locked="0"/>
    </xf>
    <xf numFmtId="0" fontId="1" fillId="0" borderId="0" xfId="0" applyFont="1" applyProtection="1">
      <protection locked="0"/>
    </xf>
    <xf numFmtId="0" fontId="0" fillId="0" borderId="10" xfId="0" applyBorder="1" applyProtection="1">
      <protection locked="0"/>
    </xf>
    <xf numFmtId="0" fontId="1" fillId="0" borderId="10" xfId="0" applyFont="1" applyBorder="1" applyProtection="1">
      <protection locked="0"/>
    </xf>
    <xf numFmtId="0" fontId="1" fillId="0" borderId="7" xfId="0" applyFont="1" applyBorder="1" applyProtection="1">
      <protection locked="0"/>
    </xf>
    <xf numFmtId="0" fontId="1" fillId="0" borderId="0" xfId="0" applyFont="1" applyAlignment="1" applyProtection="1">
      <alignment horizontal="center"/>
      <protection locked="0"/>
    </xf>
    <xf numFmtId="0" fontId="1" fillId="0" borderId="46" xfId="0" applyFont="1" applyBorder="1" applyProtection="1">
      <protection locked="0"/>
    </xf>
    <xf numFmtId="0" fontId="1" fillId="0" borderId="41" xfId="0" applyFont="1" applyBorder="1" applyProtection="1">
      <protection locked="0"/>
    </xf>
    <xf numFmtId="0" fontId="1" fillId="0" borderId="49" xfId="0" applyFont="1" applyBorder="1" applyProtection="1">
      <protection locked="0"/>
    </xf>
    <xf numFmtId="3" fontId="5" fillId="0" borderId="12" xfId="0" applyNumberFormat="1" applyFont="1" applyBorder="1" applyAlignment="1">
      <alignment horizontal="center"/>
    </xf>
    <xf numFmtId="0" fontId="0" fillId="8" borderId="5" xfId="0" applyFill="1" applyBorder="1"/>
    <xf numFmtId="0" fontId="4" fillId="8" borderId="0" xfId="0" applyFont="1" applyFill="1" applyAlignment="1">
      <alignment vertical="center" wrapText="1"/>
    </xf>
    <xf numFmtId="0" fontId="1" fillId="8" borderId="10" xfId="0" applyFont="1" applyFill="1" applyBorder="1" applyAlignment="1">
      <alignment horizontal="center"/>
    </xf>
    <xf numFmtId="0" fontId="1" fillId="8" borderId="10" xfId="0" applyFont="1" applyFill="1" applyBorder="1"/>
    <xf numFmtId="0" fontId="17" fillId="0" borderId="0" xfId="0" applyFont="1" applyAlignment="1">
      <alignment vertical="top"/>
    </xf>
    <xf numFmtId="49" fontId="5" fillId="8" borderId="11" xfId="0" applyNumberFormat="1" applyFont="1" applyFill="1" applyBorder="1"/>
    <xf numFmtId="44" fontId="5" fillId="8" borderId="10" xfId="0" applyNumberFormat="1" applyFont="1" applyFill="1" applyBorder="1"/>
    <xf numFmtId="4" fontId="8" fillId="8" borderId="10" xfId="0" applyNumberFormat="1" applyFont="1" applyFill="1" applyBorder="1" applyAlignment="1">
      <alignment wrapText="1"/>
    </xf>
    <xf numFmtId="0" fontId="4" fillId="8" borderId="0" xfId="0" applyFont="1" applyFill="1"/>
    <xf numFmtId="0" fontId="0" fillId="8" borderId="7" xfId="0" applyFill="1" applyBorder="1"/>
    <xf numFmtId="3" fontId="5" fillId="15" borderId="26" xfId="0" applyNumberFormat="1" applyFont="1" applyFill="1" applyBorder="1" applyAlignment="1" applyProtection="1">
      <alignment horizontal="center"/>
      <protection locked="0"/>
    </xf>
    <xf numFmtId="0" fontId="2" fillId="8" borderId="0" xfId="0" applyFont="1" applyFill="1" applyAlignment="1">
      <alignment horizontal="center"/>
    </xf>
    <xf numFmtId="0" fontId="2" fillId="8" borderId="5" xfId="0" applyFont="1" applyFill="1" applyBorder="1" applyAlignment="1">
      <alignment horizontal="center"/>
    </xf>
    <xf numFmtId="3" fontId="5" fillId="0" borderId="50" xfId="0" applyNumberFormat="1" applyFont="1" applyBorder="1" applyAlignment="1">
      <alignment horizontal="center"/>
    </xf>
    <xf numFmtId="0" fontId="0" fillId="8" borderId="33" xfId="0" applyFill="1" applyBorder="1"/>
    <xf numFmtId="0" fontId="1" fillId="8" borderId="7" xfId="0" applyFont="1" applyFill="1" applyBorder="1" applyAlignment="1" applyProtection="1">
      <alignment horizontal="center" vertical="center" wrapText="1"/>
      <protection locked="0"/>
    </xf>
    <xf numFmtId="0" fontId="1" fillId="8" borderId="33" xfId="0" applyFont="1" applyFill="1" applyBorder="1" applyAlignment="1" applyProtection="1">
      <alignment horizontal="center" vertical="center" wrapText="1"/>
      <protection locked="0"/>
    </xf>
    <xf numFmtId="0" fontId="15" fillId="8" borderId="33" xfId="0" applyFont="1" applyFill="1" applyBorder="1" applyAlignment="1">
      <alignment horizontal="center"/>
    </xf>
    <xf numFmtId="0" fontId="4" fillId="8" borderId="33" xfId="0" applyFont="1" applyFill="1" applyBorder="1" applyAlignment="1" applyProtection="1">
      <alignment horizontal="center"/>
      <protection locked="0"/>
    </xf>
    <xf numFmtId="0" fontId="2" fillId="8" borderId="33" xfId="0" applyFont="1" applyFill="1" applyBorder="1" applyAlignment="1">
      <alignment horizontal="center"/>
    </xf>
    <xf numFmtId="49" fontId="7" fillId="8" borderId="22" xfId="0" applyNumberFormat="1" applyFont="1" applyFill="1" applyBorder="1" applyAlignment="1">
      <alignment vertical="center" wrapText="1"/>
    </xf>
    <xf numFmtId="4" fontId="8" fillId="8" borderId="41" xfId="0" applyNumberFormat="1" applyFont="1" applyFill="1" applyBorder="1"/>
    <xf numFmtId="0" fontId="27" fillId="8" borderId="37" xfId="0" applyFont="1" applyFill="1" applyBorder="1" applyAlignment="1">
      <alignment vertical="center" wrapText="1"/>
    </xf>
    <xf numFmtId="0" fontId="27" fillId="8" borderId="36" xfId="0" applyFont="1" applyFill="1" applyBorder="1" applyAlignment="1">
      <alignment vertical="center" wrapText="1"/>
    </xf>
    <xf numFmtId="4" fontId="8" fillId="8" borderId="14" xfId="0" applyNumberFormat="1" applyFont="1" applyFill="1" applyBorder="1"/>
    <xf numFmtId="4" fontId="8" fillId="8" borderId="7" xfId="0" applyNumberFormat="1" applyFont="1" applyFill="1" applyBorder="1" applyAlignment="1">
      <alignment wrapText="1"/>
    </xf>
    <xf numFmtId="0" fontId="2" fillId="8" borderId="41" xfId="0" applyFont="1" applyFill="1" applyBorder="1" applyAlignment="1">
      <alignment horizontal="center"/>
    </xf>
    <xf numFmtId="44" fontId="8" fillId="4" borderId="0" xfId="0" applyNumberFormat="1" applyFont="1" applyFill="1" applyAlignment="1">
      <alignment horizontal="right"/>
    </xf>
    <xf numFmtId="44" fontId="8" fillId="10" borderId="0" xfId="0" applyNumberFormat="1" applyFont="1" applyFill="1" applyAlignment="1">
      <alignment horizontal="right"/>
    </xf>
    <xf numFmtId="44" fontId="8" fillId="5" borderId="0" xfId="0" applyNumberFormat="1" applyFont="1" applyFill="1" applyAlignment="1">
      <alignment horizontal="right"/>
    </xf>
    <xf numFmtId="0" fontId="19" fillId="0" borderId="94" xfId="0" applyFont="1" applyBorder="1" applyAlignment="1">
      <alignment horizontal="center"/>
    </xf>
    <xf numFmtId="0" fontId="36" fillId="0" borderId="7" xfId="0" applyFont="1" applyBorder="1" applyAlignment="1">
      <alignment horizontal="right" wrapText="1"/>
    </xf>
    <xf numFmtId="0" fontId="24" fillId="8" borderId="38" xfId="0" applyFont="1" applyFill="1" applyBorder="1" applyAlignment="1">
      <alignment horizontal="left"/>
    </xf>
    <xf numFmtId="0" fontId="24" fillId="8" borderId="36" xfId="0" applyFont="1" applyFill="1" applyBorder="1" applyAlignment="1">
      <alignment horizontal="left"/>
    </xf>
    <xf numFmtId="0" fontId="1" fillId="8" borderId="46" xfId="0" applyFont="1" applyFill="1" applyBorder="1"/>
    <xf numFmtId="0" fontId="24" fillId="8" borderId="41" xfId="0" applyFont="1" applyFill="1" applyBorder="1" applyAlignment="1">
      <alignment horizontal="left"/>
    </xf>
    <xf numFmtId="0" fontId="6" fillId="8" borderId="6" xfId="0" applyFont="1" applyFill="1" applyBorder="1" applyAlignment="1">
      <alignment horizontal="right"/>
    </xf>
    <xf numFmtId="0" fontId="6" fillId="8" borderId="49" xfId="0" applyFont="1" applyFill="1" applyBorder="1" applyAlignment="1">
      <alignment horizontal="right"/>
    </xf>
    <xf numFmtId="0" fontId="0" fillId="0" borderId="41" xfId="0" applyBorder="1"/>
    <xf numFmtId="0" fontId="1" fillId="8" borderId="33" xfId="0" applyFont="1" applyFill="1" applyBorder="1" applyAlignment="1">
      <alignment horizontal="center" vertical="center" wrapText="1"/>
    </xf>
    <xf numFmtId="0" fontId="19" fillId="0" borderId="83" xfId="0" applyFont="1" applyBorder="1" applyAlignment="1">
      <alignment vertical="center"/>
    </xf>
    <xf numFmtId="165" fontId="19" fillId="0" borderId="96" xfId="0" applyNumberFormat="1" applyFont="1" applyBorder="1" applyAlignment="1">
      <alignment horizontal="center" vertical="center"/>
    </xf>
    <xf numFmtId="0" fontId="0" fillId="0" borderId="41" xfId="0" applyBorder="1" applyProtection="1">
      <protection locked="0"/>
    </xf>
    <xf numFmtId="14" fontId="19" fillId="0" borderId="86" xfId="0" applyNumberFormat="1" applyFont="1" applyBorder="1" applyAlignment="1" applyProtection="1">
      <alignment horizontal="center" vertical="center"/>
      <protection locked="0"/>
    </xf>
    <xf numFmtId="0" fontId="19" fillId="0" borderId="103" xfId="0" applyFont="1" applyBorder="1"/>
    <xf numFmtId="0" fontId="19" fillId="0" borderId="104" xfId="0" applyFont="1" applyBorder="1" applyAlignment="1">
      <alignment horizontal="center"/>
    </xf>
    <xf numFmtId="3" fontId="19" fillId="0" borderId="105" xfId="0" applyNumberFormat="1" applyFont="1" applyBorder="1" applyAlignment="1" applyProtection="1">
      <alignment horizontal="center"/>
      <protection locked="0"/>
    </xf>
    <xf numFmtId="49" fontId="1" fillId="8" borderId="0" xfId="0" applyNumberFormat="1" applyFont="1" applyFill="1"/>
    <xf numFmtId="44" fontId="8" fillId="0" borderId="26" xfId="0" applyNumberFormat="1" applyFont="1" applyBorder="1" applyAlignment="1">
      <alignment horizontal="right"/>
    </xf>
    <xf numFmtId="0" fontId="17" fillId="0" borderId="74" xfId="0" applyFont="1" applyBorder="1" applyAlignment="1">
      <alignment horizontal="center" vertical="top"/>
    </xf>
    <xf numFmtId="0" fontId="0" fillId="0" borderId="58" xfId="0" applyBorder="1" applyAlignment="1">
      <alignment vertical="top"/>
    </xf>
    <xf numFmtId="3" fontId="17" fillId="0" borderId="75" xfId="0" applyNumberFormat="1" applyFont="1" applyBorder="1" applyAlignment="1" applyProtection="1">
      <alignment horizontal="center" vertical="top"/>
      <protection locked="0"/>
    </xf>
    <xf numFmtId="0" fontId="17" fillId="0" borderId="82" xfId="0" applyFont="1" applyBorder="1" applyAlignment="1">
      <alignment horizontal="center" vertical="top"/>
    </xf>
    <xf numFmtId="0" fontId="19" fillId="0" borderId="58" xfId="0" applyFont="1" applyBorder="1" applyAlignment="1">
      <alignment horizontal="center" vertical="top"/>
    </xf>
    <xf numFmtId="0" fontId="19" fillId="0" borderId="26" xfId="0" applyFont="1" applyBorder="1" applyAlignment="1">
      <alignment vertical="top"/>
    </xf>
    <xf numFmtId="3" fontId="5" fillId="15" borderId="43" xfId="0" applyNumberFormat="1" applyFont="1" applyFill="1" applyBorder="1" applyAlignment="1" applyProtection="1">
      <alignment horizontal="center"/>
      <protection locked="0"/>
    </xf>
    <xf numFmtId="3" fontId="5" fillId="0" borderId="24" xfId="0" applyNumberFormat="1" applyFont="1" applyBorder="1" applyAlignment="1">
      <alignment vertical="center"/>
    </xf>
    <xf numFmtId="3" fontId="5" fillId="0" borderId="18" xfId="0" applyNumberFormat="1" applyFont="1" applyBorder="1" applyAlignment="1">
      <alignment horizontal="center" vertical="center"/>
    </xf>
    <xf numFmtId="0" fontId="35" fillId="9" borderId="0" xfId="0" applyFont="1" applyFill="1" applyAlignment="1">
      <alignment vertical="center"/>
    </xf>
    <xf numFmtId="0" fontId="35" fillId="9" borderId="5" xfId="0" applyFont="1" applyFill="1" applyBorder="1" applyAlignment="1">
      <alignment vertical="center"/>
    </xf>
    <xf numFmtId="0" fontId="1" fillId="9" borderId="7" xfId="0" applyFont="1" applyFill="1" applyBorder="1"/>
    <xf numFmtId="0" fontId="1" fillId="9" borderId="0" xfId="0" applyFont="1" applyFill="1"/>
    <xf numFmtId="0" fontId="0" fillId="9" borderId="0" xfId="0" applyFill="1"/>
    <xf numFmtId="0" fontId="1" fillId="9" borderId="5" xfId="0" applyFont="1" applyFill="1" applyBorder="1"/>
    <xf numFmtId="0" fontId="2" fillId="9" borderId="0" xfId="0" applyFont="1" applyFill="1" applyAlignment="1">
      <alignment horizontal="center"/>
    </xf>
    <xf numFmtId="0" fontId="1" fillId="9" borderId="0" xfId="0" applyFont="1" applyFill="1" applyAlignment="1">
      <alignment horizontal="center"/>
    </xf>
    <xf numFmtId="0" fontId="1" fillId="9" borderId="7" xfId="0" applyFont="1" applyFill="1" applyBorder="1" applyAlignment="1">
      <alignment horizontal="center"/>
    </xf>
    <xf numFmtId="0" fontId="17" fillId="9" borderId="0" xfId="0" applyFont="1" applyFill="1" applyAlignment="1">
      <alignment vertical="center" wrapText="1"/>
    </xf>
    <xf numFmtId="0" fontId="17" fillId="9" borderId="0" xfId="0" applyFont="1" applyFill="1" applyAlignment="1">
      <alignment vertical="center"/>
    </xf>
    <xf numFmtId="43" fontId="1" fillId="9" borderId="0" xfId="0" applyNumberFormat="1" applyFont="1" applyFill="1" applyAlignment="1">
      <alignment horizontal="center"/>
    </xf>
    <xf numFmtId="0" fontId="7" fillId="9" borderId="0" xfId="0" applyFont="1" applyFill="1" applyAlignment="1">
      <alignment horizontal="center" vertical="top" wrapText="1"/>
    </xf>
    <xf numFmtId="0" fontId="2" fillId="9" borderId="41" xfId="0" applyFont="1" applyFill="1" applyBorder="1" applyAlignment="1">
      <alignment horizontal="center"/>
    </xf>
    <xf numFmtId="0" fontId="1" fillId="9" borderId="41" xfId="0" applyFont="1" applyFill="1" applyBorder="1" applyAlignment="1">
      <alignment horizontal="center"/>
    </xf>
    <xf numFmtId="0" fontId="2" fillId="9" borderId="41" xfId="0" applyFont="1" applyFill="1" applyBorder="1"/>
    <xf numFmtId="0" fontId="1" fillId="9" borderId="41" xfId="0" applyFont="1" applyFill="1" applyBorder="1"/>
    <xf numFmtId="43" fontId="7" fillId="9" borderId="41" xfId="0" applyNumberFormat="1" applyFont="1" applyFill="1" applyBorder="1" applyAlignment="1">
      <alignment horizontal="center" wrapText="1"/>
    </xf>
    <xf numFmtId="43" fontId="1" fillId="9" borderId="41" xfId="0" applyNumberFormat="1" applyFont="1" applyFill="1" applyBorder="1" applyAlignment="1">
      <alignment horizontal="center"/>
    </xf>
    <xf numFmtId="0" fontId="7" fillId="9" borderId="41" xfId="0" applyFont="1" applyFill="1" applyBorder="1" applyAlignment="1">
      <alignment horizontal="center" vertical="top" wrapText="1"/>
    </xf>
    <xf numFmtId="0" fontId="7" fillId="9" borderId="49" xfId="0" applyFont="1" applyFill="1" applyBorder="1" applyAlignment="1">
      <alignment horizontal="center"/>
    </xf>
    <xf numFmtId="0" fontId="23" fillId="9" borderId="0" xfId="0" applyFont="1" applyFill="1" applyAlignment="1">
      <alignment horizontal="center"/>
    </xf>
    <xf numFmtId="0" fontId="7" fillId="9" borderId="0" xfId="0" applyFont="1" applyFill="1" applyAlignment="1">
      <alignment horizontal="center" wrapText="1"/>
    </xf>
    <xf numFmtId="0" fontId="23" fillId="9" borderId="10" xfId="0" applyFont="1" applyFill="1" applyBorder="1" applyAlignment="1">
      <alignment horizontal="center"/>
    </xf>
    <xf numFmtId="49" fontId="17" fillId="0" borderId="13" xfId="0" applyNumberFormat="1" applyFont="1" applyBorder="1" applyAlignment="1">
      <alignment wrapText="1"/>
    </xf>
    <xf numFmtId="49" fontId="17" fillId="0" borderId="0" xfId="0" applyNumberFormat="1" applyFont="1" applyAlignment="1">
      <alignment wrapText="1"/>
    </xf>
    <xf numFmtId="44" fontId="5" fillId="15" borderId="51" xfId="0" applyNumberFormat="1" applyFont="1" applyFill="1" applyBorder="1" applyAlignment="1" applyProtection="1">
      <alignment horizontal="right" wrapText="1"/>
      <protection locked="0"/>
    </xf>
    <xf numFmtId="49" fontId="17" fillId="0" borderId="89" xfId="0" applyNumberFormat="1" applyFont="1" applyBorder="1" applyAlignment="1">
      <alignment wrapText="1"/>
    </xf>
    <xf numFmtId="49" fontId="17" fillId="0" borderId="25" xfId="0" applyNumberFormat="1" applyFont="1" applyBorder="1" applyAlignment="1">
      <alignment wrapText="1"/>
    </xf>
    <xf numFmtId="0" fontId="5" fillId="8" borderId="33" xfId="0" applyFont="1" applyFill="1" applyBorder="1" applyAlignment="1">
      <alignment vertical="center" wrapText="1"/>
    </xf>
    <xf numFmtId="44" fontId="5" fillId="15" borderId="53" xfId="1" applyFont="1" applyFill="1" applyBorder="1" applyAlignment="1" applyProtection="1">
      <alignment horizontal="right" wrapText="1"/>
      <protection locked="0"/>
    </xf>
    <xf numFmtId="0" fontId="1" fillId="0" borderId="7" xfId="0" applyFont="1" applyBorder="1"/>
    <xf numFmtId="0" fontId="1" fillId="8" borderId="41" xfId="0" applyFont="1" applyFill="1" applyBorder="1" applyAlignment="1">
      <alignment horizontal="center"/>
    </xf>
    <xf numFmtId="0" fontId="1" fillId="8" borderId="49" xfId="0" applyFont="1" applyFill="1" applyBorder="1" applyAlignment="1">
      <alignment horizontal="center"/>
    </xf>
    <xf numFmtId="0" fontId="4" fillId="0" borderId="5" xfId="0" applyFont="1" applyBorder="1"/>
    <xf numFmtId="164" fontId="1" fillId="0" borderId="62" xfId="0" applyNumberFormat="1" applyFont="1" applyBorder="1" applyAlignment="1" applyProtection="1">
      <alignment horizontal="center"/>
      <protection locked="0"/>
    </xf>
    <xf numFmtId="0" fontId="2" fillId="0" borderId="0" xfId="0" applyFont="1" applyAlignment="1">
      <alignment horizontal="right"/>
    </xf>
    <xf numFmtId="49" fontId="1" fillId="0" borderId="64" xfId="0" applyNumberFormat="1" applyFont="1" applyBorder="1" applyAlignment="1" applyProtection="1">
      <alignment horizontal="center"/>
      <protection locked="0"/>
    </xf>
    <xf numFmtId="0" fontId="2" fillId="0" borderId="64" xfId="0" applyFont="1" applyBorder="1" applyProtection="1">
      <protection locked="0"/>
    </xf>
    <xf numFmtId="0" fontId="0" fillId="0" borderId="109" xfId="0" applyBorder="1"/>
    <xf numFmtId="0" fontId="3" fillId="0" borderId="5" xfId="0" applyFont="1" applyBorder="1"/>
    <xf numFmtId="0" fontId="2" fillId="0" borderId="5" xfId="0" applyFont="1" applyBorder="1"/>
    <xf numFmtId="44" fontId="5" fillId="4" borderId="39" xfId="0" applyNumberFormat="1" applyFont="1" applyFill="1" applyBorder="1" applyAlignment="1">
      <alignment horizontal="left" wrapText="1"/>
    </xf>
    <xf numFmtId="44" fontId="5" fillId="5" borderId="39" xfId="0" applyNumberFormat="1" applyFont="1" applyFill="1" applyBorder="1" applyAlignment="1">
      <alignment horizontal="left" wrapText="1"/>
    </xf>
    <xf numFmtId="49" fontId="2" fillId="6" borderId="17" xfId="0" applyNumberFormat="1" applyFont="1" applyFill="1" applyBorder="1"/>
    <xf numFmtId="44" fontId="5" fillId="6" borderId="92" xfId="0" applyNumberFormat="1" applyFont="1" applyFill="1" applyBorder="1" applyAlignment="1">
      <alignment horizontal="left" wrapText="1"/>
    </xf>
    <xf numFmtId="49" fontId="19" fillId="0" borderId="80" xfId="0" applyNumberFormat="1" applyFont="1" applyBorder="1" applyAlignment="1">
      <alignment horizontal="center" vertical="center"/>
    </xf>
    <xf numFmtId="49" fontId="17" fillId="0" borderId="35" xfId="0" applyNumberFormat="1" applyFont="1" applyBorder="1" applyAlignment="1">
      <alignment horizontal="center" vertical="center"/>
    </xf>
    <xf numFmtId="0" fontId="17" fillId="0" borderId="23" xfId="0" applyFont="1" applyBorder="1" applyAlignment="1">
      <alignment vertical="center"/>
    </xf>
    <xf numFmtId="165" fontId="17" fillId="0" borderId="87" xfId="0" applyNumberFormat="1" applyFont="1" applyBorder="1" applyAlignment="1">
      <alignment horizontal="center" vertical="center"/>
    </xf>
    <xf numFmtId="0" fontId="17" fillId="0" borderId="26" xfId="0" applyFont="1" applyBorder="1" applyAlignment="1">
      <alignment vertical="center"/>
    </xf>
    <xf numFmtId="14" fontId="17" fillId="0" borderId="52" xfId="0" applyNumberFormat="1" applyFont="1" applyBorder="1" applyAlignment="1" applyProtection="1">
      <alignment horizontal="center" vertical="center"/>
      <protection locked="0"/>
    </xf>
    <xf numFmtId="49" fontId="17" fillId="0" borderId="97" xfId="0" applyNumberFormat="1" applyFont="1" applyBorder="1" applyAlignment="1" applyProtection="1">
      <alignment horizontal="center" vertical="center"/>
      <protection locked="0"/>
    </xf>
    <xf numFmtId="3" fontId="19" fillId="0" borderId="24" xfId="0" applyNumberFormat="1" applyFont="1" applyBorder="1" applyAlignment="1" applyProtection="1">
      <alignment horizontal="center" vertical="center"/>
      <protection locked="0"/>
    </xf>
    <xf numFmtId="165" fontId="17" fillId="0" borderId="24" xfId="0" applyNumberFormat="1" applyFont="1" applyBorder="1" applyAlignment="1" applyProtection="1">
      <alignment horizontal="center" vertical="center"/>
      <protection locked="0"/>
    </xf>
    <xf numFmtId="3" fontId="19" fillId="0" borderId="24" xfId="0" applyNumberFormat="1" applyFont="1" applyBorder="1" applyAlignment="1">
      <alignment horizontal="center" vertical="center"/>
    </xf>
    <xf numFmtId="14" fontId="17" fillId="0" borderId="98" xfId="0" applyNumberFormat="1" applyFont="1" applyBorder="1" applyAlignment="1">
      <alignment horizontal="center" vertical="center"/>
    </xf>
    <xf numFmtId="49" fontId="17" fillId="0" borderId="101" xfId="0" applyNumberFormat="1" applyFont="1" applyBorder="1" applyAlignment="1">
      <alignment vertical="center"/>
    </xf>
    <xf numFmtId="0" fontId="17" fillId="0" borderId="21" xfId="0" applyFont="1" applyBorder="1" applyAlignment="1">
      <alignment vertical="center"/>
    </xf>
    <xf numFmtId="165" fontId="17" fillId="0" borderId="30" xfId="0" applyNumberFormat="1" applyFont="1" applyBorder="1" applyAlignment="1">
      <alignment vertical="center"/>
    </xf>
    <xf numFmtId="0" fontId="17" fillId="0" borderId="99" xfId="0" applyFont="1" applyBorder="1" applyAlignment="1">
      <alignment vertical="center"/>
    </xf>
    <xf numFmtId="14" fontId="17" fillId="0" borderId="51" xfId="0" applyNumberFormat="1" applyFont="1" applyBorder="1" applyAlignment="1" applyProtection="1">
      <alignment vertical="center"/>
      <protection locked="0"/>
    </xf>
    <xf numFmtId="0" fontId="17" fillId="0" borderId="87" xfId="0" applyFont="1" applyBorder="1" applyAlignment="1">
      <alignment vertical="center"/>
    </xf>
    <xf numFmtId="0" fontId="17" fillId="0" borderId="55" xfId="0" applyFont="1" applyBorder="1" applyAlignment="1">
      <alignment vertical="center"/>
    </xf>
    <xf numFmtId="0" fontId="19" fillId="0" borderId="95" xfId="0" applyFont="1" applyBorder="1"/>
    <xf numFmtId="0" fontId="19" fillId="0" borderId="43" xfId="0" applyFont="1" applyBorder="1" applyAlignment="1">
      <alignment vertical="center"/>
    </xf>
    <xf numFmtId="0" fontId="17" fillId="0" borderId="99" xfId="0" applyFont="1" applyBorder="1"/>
    <xf numFmtId="0" fontId="17" fillId="0" borderId="19" xfId="0" applyFont="1" applyBorder="1"/>
    <xf numFmtId="49" fontId="17" fillId="0" borderId="32" xfId="0" applyNumberFormat="1" applyFont="1" applyBorder="1" applyAlignment="1">
      <alignment horizontal="center" wrapText="1"/>
    </xf>
    <xf numFmtId="165" fontId="17" fillId="0" borderId="99" xfId="0" applyNumberFormat="1" applyFont="1" applyBorder="1" applyAlignment="1">
      <alignment vertical="center"/>
    </xf>
    <xf numFmtId="14" fontId="19" fillId="0" borderId="60" xfId="0" applyNumberFormat="1" applyFont="1" applyBorder="1" applyAlignment="1">
      <alignment horizontal="center"/>
    </xf>
    <xf numFmtId="0" fontId="17" fillId="0" borderId="107" xfId="0" applyFont="1" applyBorder="1" applyAlignment="1">
      <alignment horizontal="center" wrapText="1"/>
    </xf>
    <xf numFmtId="0" fontId="17" fillId="0" borderId="108" xfId="0" applyFont="1" applyBorder="1" applyProtection="1">
      <protection locked="0"/>
    </xf>
    <xf numFmtId="165" fontId="17" fillId="0" borderId="106" xfId="0" applyNumberFormat="1" applyFont="1" applyBorder="1" applyAlignment="1">
      <alignment vertical="center"/>
    </xf>
    <xf numFmtId="0" fontId="19" fillId="8" borderId="38" xfId="0" applyFont="1" applyFill="1" applyBorder="1" applyAlignment="1">
      <alignment horizontal="center"/>
    </xf>
    <xf numFmtId="0" fontId="19" fillId="8" borderId="41" xfId="0" applyFont="1" applyFill="1" applyBorder="1" applyAlignment="1">
      <alignment horizontal="center"/>
    </xf>
    <xf numFmtId="3" fontId="5" fillId="0" borderId="43" xfId="0" applyNumberFormat="1" applyFont="1" applyBorder="1" applyAlignment="1">
      <alignment horizontal="center"/>
    </xf>
    <xf numFmtId="0" fontId="2" fillId="0" borderId="0" xfId="0" applyFont="1" applyAlignment="1">
      <alignment horizontal="center"/>
    </xf>
    <xf numFmtId="0" fontId="1" fillId="0" borderId="65" xfId="0" applyFont="1" applyBorder="1" applyAlignment="1" applyProtection="1">
      <alignment horizontal="left"/>
      <protection locked="0"/>
    </xf>
    <xf numFmtId="0" fontId="1" fillId="0" borderId="2" xfId="0" applyFont="1" applyBorder="1" applyAlignment="1" applyProtection="1">
      <alignment horizontal="left"/>
      <protection locked="0"/>
    </xf>
    <xf numFmtId="0" fontId="7" fillId="0" borderId="0" xfId="0" applyFont="1" applyAlignment="1">
      <alignment horizontal="center" vertical="center" wrapText="1"/>
    </xf>
    <xf numFmtId="1" fontId="5" fillId="0" borderId="30" xfId="0" applyNumberFormat="1" applyFont="1" applyBorder="1" applyAlignment="1" applyProtection="1">
      <alignment horizontal="right"/>
      <protection locked="0"/>
    </xf>
    <xf numFmtId="1" fontId="5" fillId="0" borderId="26" xfId="0" applyNumberFormat="1" applyFont="1" applyBorder="1" applyAlignment="1" applyProtection="1">
      <alignment horizontal="right"/>
      <protection locked="0"/>
    </xf>
    <xf numFmtId="44" fontId="5" fillId="15" borderId="111" xfId="1" applyFont="1" applyFill="1" applyBorder="1" applyAlignment="1" applyProtection="1">
      <alignment horizontal="right" wrapText="1"/>
      <protection locked="0"/>
    </xf>
    <xf numFmtId="44" fontId="5" fillId="15" borderId="23" xfId="1" applyFont="1" applyFill="1" applyBorder="1" applyAlignment="1" applyProtection="1">
      <alignment horizontal="right" wrapText="1"/>
      <protection locked="0"/>
    </xf>
    <xf numFmtId="0" fontId="35" fillId="9" borderId="67" xfId="0" applyFont="1" applyFill="1" applyBorder="1" applyAlignment="1">
      <alignment horizontal="center" vertical="center"/>
    </xf>
    <xf numFmtId="0" fontId="35" fillId="9" borderId="68" xfId="0" applyFont="1" applyFill="1" applyBorder="1" applyAlignment="1">
      <alignment horizontal="center" vertical="center"/>
    </xf>
    <xf numFmtId="0" fontId="35" fillId="9" borderId="88" xfId="0" applyFont="1" applyFill="1" applyBorder="1" applyAlignment="1">
      <alignment horizontal="center" vertical="center"/>
    </xf>
    <xf numFmtId="0" fontId="17" fillId="2" borderId="2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0"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1" fillId="0" borderId="32" xfId="0" applyFont="1" applyBorder="1" applyAlignment="1">
      <alignment horizontal="center" wrapText="1"/>
    </xf>
    <xf numFmtId="0" fontId="11" fillId="0" borderId="35" xfId="0" applyFont="1" applyBorder="1" applyAlignment="1">
      <alignment horizontal="center" wrapText="1"/>
    </xf>
    <xf numFmtId="0" fontId="33" fillId="9" borderId="7" xfId="0" applyFont="1" applyFill="1" applyBorder="1" applyAlignment="1">
      <alignment horizontal="center" vertical="top"/>
    </xf>
    <xf numFmtId="0" fontId="18" fillId="9" borderId="0" xfId="0" applyFont="1" applyFill="1" applyAlignment="1">
      <alignment horizontal="center" vertical="top"/>
    </xf>
    <xf numFmtId="0" fontId="18" fillId="9" borderId="10" xfId="0" applyFont="1" applyFill="1" applyBorder="1" applyAlignment="1">
      <alignment horizontal="center" vertical="top"/>
    </xf>
    <xf numFmtId="49" fontId="5" fillId="5" borderId="91" xfId="0" applyNumberFormat="1" applyFont="1" applyFill="1" applyBorder="1" applyAlignment="1">
      <alignment horizontal="left"/>
    </xf>
    <xf numFmtId="49" fontId="5" fillId="5" borderId="18" xfId="0" applyNumberFormat="1" applyFont="1" applyFill="1" applyBorder="1" applyAlignment="1">
      <alignment horizontal="left"/>
    </xf>
    <xf numFmtId="49" fontId="5" fillId="6" borderId="90" xfId="0" applyNumberFormat="1" applyFont="1" applyFill="1" applyBorder="1" applyAlignment="1">
      <alignment horizontal="left"/>
    </xf>
    <xf numFmtId="49" fontId="5" fillId="6" borderId="17" xfId="0" applyNumberFormat="1" applyFont="1" applyFill="1" applyBorder="1" applyAlignment="1">
      <alignment horizontal="left"/>
    </xf>
    <xf numFmtId="4" fontId="8" fillId="8" borderId="7" xfId="0" applyNumberFormat="1" applyFont="1" applyFill="1" applyBorder="1" applyAlignment="1">
      <alignment horizontal="center"/>
    </xf>
    <xf numFmtId="4" fontId="8" fillId="8" borderId="0" xfId="0" applyNumberFormat="1" applyFont="1" applyFill="1" applyAlignment="1">
      <alignment horizontal="center"/>
    </xf>
    <xf numFmtId="49" fontId="1" fillId="0" borderId="0" xfId="0" applyNumberFormat="1" applyFont="1" applyAlignment="1">
      <alignment horizontal="right"/>
    </xf>
    <xf numFmtId="49" fontId="7" fillId="0" borderId="0" xfId="0" applyNumberFormat="1" applyFont="1" applyAlignment="1">
      <alignment horizontal="center" vertical="center" wrapText="1"/>
    </xf>
    <xf numFmtId="0" fontId="1" fillId="0" borderId="8" xfId="0" applyFont="1" applyBorder="1"/>
    <xf numFmtId="0" fontId="1" fillId="0" borderId="5" xfId="0" applyFont="1" applyBorder="1"/>
    <xf numFmtId="0" fontId="1" fillId="0" borderId="63" xfId="0" applyFont="1" applyBorder="1" applyAlignment="1" applyProtection="1">
      <alignment horizontal="left"/>
      <protection locked="0"/>
    </xf>
    <xf numFmtId="0" fontId="1" fillId="0" borderId="3" xfId="0" applyFont="1" applyBorder="1" applyAlignment="1" applyProtection="1">
      <alignment horizontal="left"/>
      <protection locked="0"/>
    </xf>
    <xf numFmtId="0" fontId="2" fillId="0" borderId="0" xfId="0" applyFont="1" applyAlignment="1">
      <alignment horizontal="right"/>
    </xf>
    <xf numFmtId="0" fontId="35" fillId="16" borderId="8" xfId="0" applyFont="1" applyFill="1" applyBorder="1" applyAlignment="1">
      <alignment horizontal="center" vertical="center"/>
    </xf>
    <xf numFmtId="0" fontId="35" fillId="16" borderId="5" xfId="0" applyFont="1" applyFill="1" applyBorder="1" applyAlignment="1">
      <alignment horizontal="center" vertical="center"/>
    </xf>
    <xf numFmtId="0" fontId="35" fillId="16" borderId="6" xfId="0" applyFont="1" applyFill="1" applyBorder="1" applyAlignment="1">
      <alignment horizontal="center" vertical="center"/>
    </xf>
    <xf numFmtId="0" fontId="35" fillId="16" borderId="46" xfId="0" applyFont="1" applyFill="1" applyBorder="1" applyAlignment="1">
      <alignment horizontal="center" vertical="center"/>
    </xf>
    <xf numFmtId="0" fontId="35" fillId="16" borderId="41" xfId="0" applyFont="1" applyFill="1" applyBorder="1" applyAlignment="1">
      <alignment horizontal="center" vertical="center"/>
    </xf>
    <xf numFmtId="0" fontId="35" fillId="16" borderId="49" xfId="0" applyFont="1" applyFill="1" applyBorder="1" applyAlignment="1">
      <alignment horizontal="center" vertical="center"/>
    </xf>
    <xf numFmtId="0" fontId="0" fillId="0" borderId="0" xfId="0"/>
    <xf numFmtId="0" fontId="1" fillId="0" borderId="29"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7" fillId="6" borderId="67" xfId="0" applyFont="1" applyFill="1" applyBorder="1" applyAlignment="1">
      <alignment horizontal="center" vertical="center"/>
    </xf>
    <xf numFmtId="0" fontId="17" fillId="6" borderId="68" xfId="0" applyFont="1" applyFill="1" applyBorder="1" applyAlignment="1">
      <alignment horizontal="center" vertical="center"/>
    </xf>
    <xf numFmtId="0" fontId="17" fillId="6" borderId="88"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9" xfId="0" applyFont="1" applyBorder="1" applyAlignment="1">
      <alignment horizontal="center" vertical="center" wrapText="1"/>
    </xf>
    <xf numFmtId="0" fontId="17" fillId="0" borderId="20" xfId="0" applyFont="1" applyBorder="1" applyAlignment="1">
      <alignment horizontal="center" vertical="top"/>
    </xf>
    <xf numFmtId="0" fontId="17" fillId="0" borderId="23" xfId="0" applyFont="1" applyBorder="1" applyAlignment="1">
      <alignment horizontal="center" vertical="top"/>
    </xf>
    <xf numFmtId="3" fontId="5" fillId="0" borderId="42" xfId="0" applyNumberFormat="1" applyFont="1" applyBorder="1" applyAlignment="1" applyProtection="1">
      <alignment horizontal="center"/>
      <protection locked="0"/>
    </xf>
    <xf numFmtId="3" fontId="5" fillId="0" borderId="26" xfId="0" applyNumberFormat="1" applyFont="1" applyBorder="1" applyAlignment="1" applyProtection="1">
      <alignment horizontal="center"/>
      <protection locked="0"/>
    </xf>
    <xf numFmtId="3" fontId="5" fillId="0" borderId="71" xfId="0" applyNumberFormat="1" applyFont="1" applyBorder="1" applyAlignment="1">
      <alignment horizontal="center"/>
    </xf>
    <xf numFmtId="3" fontId="5" fillId="0" borderId="12" xfId="0" applyNumberFormat="1" applyFont="1" applyBorder="1" applyAlignment="1">
      <alignment horizontal="center"/>
    </xf>
    <xf numFmtId="3" fontId="5" fillId="15" borderId="42" xfId="0" applyNumberFormat="1" applyFont="1" applyFill="1" applyBorder="1" applyAlignment="1" applyProtection="1">
      <alignment horizontal="center"/>
      <protection locked="0"/>
    </xf>
    <xf numFmtId="3" fontId="5" fillId="15" borderId="26" xfId="0" applyNumberFormat="1" applyFont="1" applyFill="1" applyBorder="1" applyAlignment="1" applyProtection="1">
      <alignment horizontal="center"/>
      <protection locked="0"/>
    </xf>
    <xf numFmtId="44" fontId="5" fillId="13" borderId="78" xfId="1" applyFont="1" applyFill="1" applyBorder="1" applyAlignment="1">
      <alignment horizontal="center" vertical="center" wrapText="1"/>
    </xf>
    <xf numFmtId="44" fontId="5" fillId="13" borderId="33" xfId="1" applyFont="1" applyFill="1" applyBorder="1" applyAlignment="1">
      <alignment horizontal="center" vertical="center" wrapText="1"/>
    </xf>
    <xf numFmtId="44" fontId="5" fillId="13" borderId="61" xfId="1" applyFont="1" applyFill="1" applyBorder="1" applyAlignment="1">
      <alignment horizontal="center" vertical="center" wrapText="1"/>
    </xf>
    <xf numFmtId="0" fontId="17" fillId="12" borderId="85" xfId="0" applyFont="1" applyFill="1" applyBorder="1" applyAlignment="1">
      <alignment horizontal="center" vertical="center" wrapText="1"/>
    </xf>
    <xf numFmtId="0" fontId="17" fillId="12" borderId="33" xfId="0" applyFont="1" applyFill="1" applyBorder="1" applyAlignment="1">
      <alignment horizontal="center" vertical="center" wrapText="1"/>
    </xf>
    <xf numFmtId="0" fontId="17" fillId="12" borderId="40" xfId="0" applyFont="1" applyFill="1" applyBorder="1" applyAlignment="1">
      <alignment horizontal="center" vertical="center" wrapText="1"/>
    </xf>
    <xf numFmtId="0" fontId="17" fillId="12" borderId="70" xfId="0" applyFont="1" applyFill="1" applyBorder="1" applyAlignment="1">
      <alignment horizontal="center" vertical="center" wrapText="1"/>
    </xf>
    <xf numFmtId="0" fontId="5" fillId="14" borderId="78" xfId="0" applyFont="1" applyFill="1" applyBorder="1" applyAlignment="1">
      <alignment horizontal="center" vertical="center" wrapText="1"/>
    </xf>
    <xf numFmtId="0" fontId="5" fillId="14" borderId="33" xfId="0" applyFont="1" applyFill="1" applyBorder="1" applyAlignment="1">
      <alignment horizontal="center" vertical="center" wrapText="1"/>
    </xf>
    <xf numFmtId="0" fontId="5" fillId="14" borderId="70" xfId="0" applyFont="1" applyFill="1" applyBorder="1" applyAlignment="1">
      <alignment horizontal="center" vertical="center" wrapText="1"/>
    </xf>
    <xf numFmtId="44" fontId="5" fillId="10" borderId="11" xfId="0" applyNumberFormat="1" applyFont="1" applyFill="1" applyBorder="1" applyAlignment="1">
      <alignment horizontal="left" wrapText="1"/>
    </xf>
    <xf numFmtId="44" fontId="5" fillId="10" borderId="12" xfId="0" applyNumberFormat="1" applyFont="1" applyFill="1" applyBorder="1" applyAlignment="1">
      <alignment horizontal="left" wrapText="1"/>
    </xf>
    <xf numFmtId="0" fontId="35" fillId="9" borderId="79" xfId="0" applyFont="1" applyFill="1" applyBorder="1" applyAlignment="1">
      <alignment horizontal="center" wrapText="1"/>
    </xf>
    <xf numFmtId="0" fontId="35" fillId="9" borderId="74" xfId="0" applyFont="1" applyFill="1" applyBorder="1" applyAlignment="1">
      <alignment horizontal="center" wrapText="1"/>
    </xf>
    <xf numFmtId="0" fontId="35" fillId="9" borderId="59" xfId="0" applyFont="1" applyFill="1" applyBorder="1" applyAlignment="1">
      <alignment horizontal="center" wrapText="1"/>
    </xf>
    <xf numFmtId="44" fontId="5" fillId="13" borderId="77" xfId="0" applyNumberFormat="1" applyFont="1" applyFill="1" applyBorder="1" applyAlignment="1">
      <alignment horizontal="right" wrapText="1"/>
    </xf>
    <xf numFmtId="44" fontId="5" fillId="13" borderId="52" xfId="0" applyNumberFormat="1" applyFont="1" applyFill="1" applyBorder="1" applyAlignment="1">
      <alignment horizontal="right" wrapText="1"/>
    </xf>
    <xf numFmtId="0" fontId="17" fillId="14" borderId="51" xfId="0" applyFont="1" applyFill="1" applyBorder="1" applyAlignment="1">
      <alignment horizontal="center" vertical="center" wrapText="1"/>
    </xf>
    <xf numFmtId="0" fontId="17" fillId="14" borderId="52" xfId="0" applyFont="1" applyFill="1" applyBorder="1" applyAlignment="1">
      <alignment horizontal="center" vertical="center" wrapText="1"/>
    </xf>
    <xf numFmtId="0" fontId="8" fillId="0" borderId="72" xfId="0" applyFont="1" applyBorder="1" applyAlignment="1">
      <alignment horizontal="center" wrapText="1"/>
    </xf>
    <xf numFmtId="0" fontId="8" fillId="0" borderId="42" xfId="0" applyFont="1" applyBorder="1" applyAlignment="1">
      <alignment horizontal="center" wrapText="1"/>
    </xf>
    <xf numFmtId="0" fontId="8" fillId="0" borderId="44" xfId="0" applyFont="1" applyBorder="1" applyAlignment="1">
      <alignment horizontal="center" wrapText="1"/>
    </xf>
    <xf numFmtId="0" fontId="8" fillId="0" borderId="7" xfId="0" applyFont="1" applyBorder="1" applyAlignment="1">
      <alignment horizontal="center" wrapText="1"/>
    </xf>
    <xf numFmtId="0" fontId="8" fillId="0" borderId="0" xfId="0" applyFont="1" applyAlignment="1">
      <alignment horizontal="center" wrapText="1"/>
    </xf>
    <xf numFmtId="0" fontId="8" fillId="0" borderId="13" xfId="0" applyFont="1" applyBorder="1" applyAlignment="1">
      <alignment horizontal="center" wrapText="1"/>
    </xf>
    <xf numFmtId="0" fontId="35" fillId="9" borderId="75" xfId="0" applyFont="1" applyFill="1" applyBorder="1" applyAlignment="1">
      <alignment horizontal="center" wrapText="1"/>
    </xf>
    <xf numFmtId="0" fontId="21" fillId="0" borderId="72"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0" xfId="0" applyFont="1" applyAlignment="1">
      <alignment horizontal="center" vertical="center" wrapText="1"/>
    </xf>
    <xf numFmtId="0" fontId="21" fillId="0" borderId="13"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9" xfId="0" applyFont="1" applyBorder="1" applyAlignment="1">
      <alignment horizontal="center" vertical="center" wrapText="1"/>
    </xf>
    <xf numFmtId="0" fontId="1" fillId="0" borderId="41" xfId="0" applyFont="1" applyBorder="1" applyAlignment="1">
      <alignment horizontal="center" vertical="top" wrapText="1"/>
    </xf>
    <xf numFmtId="0" fontId="1" fillId="0" borderId="48" xfId="0" applyFont="1" applyBorder="1" applyAlignment="1">
      <alignment horizontal="center" vertical="top" wrapText="1"/>
    </xf>
    <xf numFmtId="0" fontId="23" fillId="8" borderId="34" xfId="0" applyFont="1" applyFill="1" applyBorder="1" applyAlignment="1">
      <alignment horizontal="center" vertical="center"/>
    </xf>
    <xf numFmtId="0" fontId="23" fillId="8" borderId="33" xfId="0" applyFont="1" applyFill="1" applyBorder="1" applyAlignment="1">
      <alignment horizontal="center" vertical="center"/>
    </xf>
    <xf numFmtId="0" fontId="28" fillId="9" borderId="33" xfId="0" applyFont="1" applyFill="1" applyBorder="1" applyAlignment="1">
      <alignment horizontal="center"/>
    </xf>
    <xf numFmtId="0" fontId="28" fillId="9" borderId="61" xfId="0" applyFont="1" applyFill="1" applyBorder="1" applyAlignment="1">
      <alignment horizontal="center"/>
    </xf>
    <xf numFmtId="0" fontId="17" fillId="8" borderId="78"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7" fillId="10" borderId="85" xfId="0" applyFont="1" applyFill="1" applyBorder="1" applyAlignment="1">
      <alignment horizontal="left" wrapText="1"/>
    </xf>
    <xf numFmtId="0" fontId="17" fillId="10" borderId="40" xfId="0" applyFont="1" applyFill="1" applyBorder="1" applyAlignment="1">
      <alignment horizontal="left" wrapText="1"/>
    </xf>
    <xf numFmtId="0" fontId="23" fillId="9" borderId="0" xfId="0" applyFont="1" applyFill="1" applyAlignment="1">
      <alignment horizontal="center" wrapText="1"/>
    </xf>
    <xf numFmtId="0" fontId="23" fillId="9" borderId="41" xfId="0" applyFont="1" applyFill="1" applyBorder="1" applyAlignment="1">
      <alignment horizontal="center" wrapText="1"/>
    </xf>
    <xf numFmtId="0" fontId="17" fillId="12" borderId="34" xfId="0" applyFont="1" applyFill="1" applyBorder="1" applyAlignment="1">
      <alignment horizontal="center" vertical="center" wrapText="1"/>
    </xf>
    <xf numFmtId="49" fontId="35" fillId="9" borderId="67" xfId="0" applyNumberFormat="1" applyFont="1" applyFill="1" applyBorder="1" applyAlignment="1">
      <alignment horizontal="center" vertical="center"/>
    </xf>
    <xf numFmtId="49" fontId="35" fillId="9" borderId="68" xfId="0" applyNumberFormat="1" applyFont="1" applyFill="1" applyBorder="1" applyAlignment="1">
      <alignment horizontal="center" vertical="center"/>
    </xf>
    <xf numFmtId="49" fontId="35" fillId="9" borderId="88" xfId="0" applyNumberFormat="1" applyFont="1" applyFill="1" applyBorder="1" applyAlignment="1">
      <alignment horizontal="center" vertical="center"/>
    </xf>
    <xf numFmtId="49" fontId="5" fillId="4" borderId="91" xfId="0" applyNumberFormat="1" applyFont="1" applyFill="1" applyBorder="1" applyAlignment="1">
      <alignment horizontal="left"/>
    </xf>
    <xf numFmtId="49" fontId="5" fillId="4" borderId="18" xfId="0" applyNumberFormat="1" applyFont="1" applyFill="1" applyBorder="1" applyAlignment="1">
      <alignment horizontal="left"/>
    </xf>
    <xf numFmtId="49" fontId="5" fillId="10" borderId="32" xfId="0" applyNumberFormat="1" applyFont="1" applyFill="1" applyBorder="1" applyAlignment="1">
      <alignment horizontal="left"/>
    </xf>
    <xf numFmtId="49" fontId="5" fillId="10" borderId="30" xfId="0" applyNumberFormat="1" applyFont="1" applyFill="1" applyBorder="1" applyAlignment="1">
      <alignment horizontal="left"/>
    </xf>
    <xf numFmtId="49" fontId="5" fillId="10" borderId="35" xfId="0" applyNumberFormat="1" applyFont="1" applyFill="1" applyBorder="1" applyAlignment="1">
      <alignment horizontal="left"/>
    </xf>
    <xf numFmtId="49" fontId="5" fillId="10" borderId="26" xfId="0" applyNumberFormat="1" applyFont="1" applyFill="1" applyBorder="1" applyAlignment="1">
      <alignment horizontal="left"/>
    </xf>
    <xf numFmtId="0" fontId="1" fillId="8" borderId="8" xfId="0" applyFont="1" applyFill="1" applyBorder="1" applyAlignment="1">
      <alignment horizontal="center"/>
    </xf>
    <xf numFmtId="0" fontId="1" fillId="8" borderId="5" xfId="0" applyFont="1" applyFill="1" applyBorder="1" applyAlignment="1">
      <alignment horizontal="center"/>
    </xf>
    <xf numFmtId="0" fontId="1" fillId="8" borderId="6" xfId="0" applyFont="1" applyFill="1" applyBorder="1" applyAlignment="1">
      <alignment horizontal="center"/>
    </xf>
    <xf numFmtId="0" fontId="15" fillId="0" borderId="32" xfId="0" applyFont="1" applyBorder="1" applyAlignment="1" applyProtection="1">
      <alignment horizontal="center" vertical="top"/>
      <protection locked="0"/>
    </xf>
    <xf numFmtId="0" fontId="15" fillId="0" borderId="30" xfId="0" applyFont="1" applyBorder="1" applyAlignment="1" applyProtection="1">
      <alignment horizontal="center" vertical="top"/>
      <protection locked="0"/>
    </xf>
    <xf numFmtId="0" fontId="15" fillId="0" borderId="35" xfId="0" applyFont="1" applyBorder="1" applyAlignment="1" applyProtection="1">
      <alignment horizontal="center" vertical="top"/>
      <protection locked="0"/>
    </xf>
    <xf numFmtId="0" fontId="15" fillId="0" borderId="26" xfId="0" applyFont="1" applyBorder="1" applyAlignment="1" applyProtection="1">
      <alignment horizontal="center" vertical="top"/>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17" fillId="0" borderId="84"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2" xfId="0" applyFont="1" applyBorder="1" applyAlignment="1">
      <alignment horizontal="center" vertical="center" wrapText="1"/>
    </xf>
    <xf numFmtId="0" fontId="34" fillId="9" borderId="93" xfId="0" applyFont="1" applyFill="1" applyBorder="1" applyAlignment="1">
      <alignment horizontal="center" vertical="center" wrapText="1"/>
    </xf>
    <xf numFmtId="0" fontId="34" fillId="9" borderId="68" xfId="0" applyFont="1" applyFill="1" applyBorder="1" applyAlignment="1">
      <alignment horizontal="center" vertical="center" wrapText="1"/>
    </xf>
    <xf numFmtId="0" fontId="34" fillId="9" borderId="69" xfId="0" applyFont="1" applyFill="1" applyBorder="1" applyAlignment="1">
      <alignment horizontal="center" vertical="center" wrapText="1"/>
    </xf>
    <xf numFmtId="49" fontId="17" fillId="0" borderId="101" xfId="0" applyNumberFormat="1" applyFont="1" applyBorder="1" applyAlignment="1">
      <alignment horizontal="center" vertical="center"/>
    </xf>
    <xf numFmtId="49" fontId="17" fillId="0" borderId="102" xfId="0" applyNumberFormat="1" applyFont="1" applyBorder="1" applyAlignment="1">
      <alignment horizontal="center" vertical="center"/>
    </xf>
    <xf numFmtId="165" fontId="17" fillId="0" borderId="20" xfId="0" applyNumberFormat="1" applyFont="1" applyBorder="1" applyAlignment="1">
      <alignment horizontal="center" vertical="center"/>
    </xf>
    <xf numFmtId="165" fontId="17" fillId="0" borderId="23" xfId="0" applyNumberFormat="1" applyFont="1" applyBorder="1" applyAlignment="1">
      <alignment horizontal="center" vertical="center"/>
    </xf>
    <xf numFmtId="14" fontId="17" fillId="0" borderId="11" xfId="0" applyNumberFormat="1" applyFont="1" applyBorder="1" applyAlignment="1">
      <alignment horizontal="center" vertical="center"/>
    </xf>
    <xf numFmtId="14" fontId="17" fillId="0" borderId="12" xfId="0" applyNumberFormat="1" applyFont="1" applyBorder="1" applyAlignment="1">
      <alignment horizontal="center" vertical="center"/>
    </xf>
    <xf numFmtId="49" fontId="17" fillId="0" borderId="32" xfId="0" applyNumberFormat="1" applyFont="1" applyBorder="1" applyAlignment="1" applyProtection="1">
      <alignment horizontal="center" vertical="center"/>
      <protection locked="0"/>
    </xf>
    <xf numFmtId="49" fontId="17" fillId="0" borderId="35" xfId="0" applyNumberFormat="1" applyFont="1" applyBorder="1" applyAlignment="1" applyProtection="1">
      <alignment horizontal="center" vertical="center"/>
      <protection locked="0"/>
    </xf>
    <xf numFmtId="0" fontId="17" fillId="0" borderId="99" xfId="0" applyFont="1" applyBorder="1" applyAlignment="1">
      <alignment horizontal="center" vertical="center"/>
    </xf>
    <xf numFmtId="0" fontId="17" fillId="0" borderId="87" xfId="0" applyFont="1" applyBorder="1" applyAlignment="1">
      <alignment horizontal="center" vertical="center"/>
    </xf>
    <xf numFmtId="165" fontId="17" fillId="0" borderId="99" xfId="0" applyNumberFormat="1" applyFont="1" applyBorder="1" applyAlignment="1" applyProtection="1">
      <alignment horizontal="center" vertical="center"/>
      <protection locked="0"/>
    </xf>
    <xf numFmtId="165" fontId="17" fillId="0" borderId="87" xfId="0" applyNumberFormat="1" applyFont="1" applyBorder="1" applyAlignment="1" applyProtection="1">
      <alignment horizontal="center" vertical="center"/>
      <protection locked="0"/>
    </xf>
    <xf numFmtId="3" fontId="19" fillId="0" borderId="99" xfId="0" applyNumberFormat="1" applyFont="1" applyBorder="1" applyAlignment="1">
      <alignment horizontal="center" vertical="center"/>
    </xf>
    <xf numFmtId="3" fontId="19" fillId="0" borderId="87" xfId="0" applyNumberFormat="1" applyFont="1" applyBorder="1" applyAlignment="1">
      <alignment horizontal="center" vertical="center"/>
    </xf>
    <xf numFmtId="14" fontId="17" fillId="0" borderId="51" xfId="0" applyNumberFormat="1" applyFont="1" applyBorder="1" applyAlignment="1">
      <alignment horizontal="center" vertical="center"/>
    </xf>
    <xf numFmtId="14" fontId="17" fillId="0" borderId="52" xfId="0" applyNumberFormat="1" applyFont="1" applyBorder="1" applyAlignment="1">
      <alignment horizontal="center" vertical="center"/>
    </xf>
    <xf numFmtId="0" fontId="0" fillId="0" borderId="0" xfId="0" applyAlignment="1">
      <alignment horizontal="center"/>
    </xf>
    <xf numFmtId="0" fontId="5" fillId="7" borderId="85"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70" xfId="0" applyFont="1" applyFill="1" applyBorder="1" applyAlignment="1">
      <alignment horizontal="center" vertical="center" wrapText="1"/>
    </xf>
    <xf numFmtId="49" fontId="17" fillId="0" borderId="24" xfId="0" applyNumberFormat="1" applyFont="1" applyBorder="1" applyAlignment="1">
      <alignment horizontal="left" vertical="center" wrapText="1"/>
    </xf>
    <xf numFmtId="49" fontId="17" fillId="0" borderId="18" xfId="0" applyNumberFormat="1" applyFont="1" applyBorder="1" applyAlignment="1">
      <alignment horizontal="left" vertical="center" wrapText="1"/>
    </xf>
    <xf numFmtId="49" fontId="17" fillId="0" borderId="100" xfId="0" applyNumberFormat="1" applyFont="1" applyBorder="1" applyAlignment="1">
      <alignment horizontal="left" vertical="center" wrapText="1"/>
    </xf>
    <xf numFmtId="44" fontId="5" fillId="7" borderId="51" xfId="0" applyNumberFormat="1" applyFont="1" applyFill="1" applyBorder="1" applyAlignment="1">
      <alignment horizontal="right" wrapText="1"/>
    </xf>
    <xf numFmtId="44" fontId="5" fillId="7" borderId="76" xfId="0" applyNumberFormat="1" applyFont="1" applyFill="1" applyBorder="1" applyAlignment="1">
      <alignment horizontal="right" wrapText="1"/>
    </xf>
    <xf numFmtId="49" fontId="8" fillId="0" borderId="20" xfId="0" applyNumberFormat="1" applyFont="1" applyBorder="1" applyAlignment="1">
      <alignment horizontal="left" wrapText="1"/>
    </xf>
    <xf numFmtId="49" fontId="8" fillId="0" borderId="30" xfId="0" applyNumberFormat="1" applyFont="1" applyBorder="1" applyAlignment="1">
      <alignment horizontal="left" wrapText="1"/>
    </xf>
    <xf numFmtId="49" fontId="8" fillId="0" borderId="21" xfId="0" applyNumberFormat="1" applyFont="1" applyBorder="1" applyAlignment="1">
      <alignment horizontal="left" wrapText="1"/>
    </xf>
    <xf numFmtId="49" fontId="8" fillId="0" borderId="81" xfId="0" applyNumberFormat="1" applyFont="1" applyBorder="1" applyAlignment="1">
      <alignment horizontal="left" wrapText="1"/>
    </xf>
    <xf numFmtId="49" fontId="8" fillId="0" borderId="58" xfId="0" applyNumberFormat="1" applyFont="1" applyBorder="1" applyAlignment="1">
      <alignment horizontal="left" wrapText="1"/>
    </xf>
    <xf numFmtId="49" fontId="8" fillId="0" borderId="73" xfId="0" applyNumberFormat="1" applyFont="1" applyBorder="1" applyAlignment="1">
      <alignment horizontal="left" wrapText="1"/>
    </xf>
    <xf numFmtId="0" fontId="35" fillId="9" borderId="38" xfId="0" applyFont="1" applyFill="1" applyBorder="1" applyAlignment="1">
      <alignment horizontal="center" wrapText="1"/>
    </xf>
    <xf numFmtId="0" fontId="35" fillId="9" borderId="36" xfId="0" applyFont="1" applyFill="1" applyBorder="1" applyAlignment="1">
      <alignment horizontal="center" wrapText="1"/>
    </xf>
    <xf numFmtId="0" fontId="35" fillId="9" borderId="37" xfId="0" applyFont="1" applyFill="1" applyBorder="1" applyAlignment="1">
      <alignment horizontal="center" wrapText="1"/>
    </xf>
    <xf numFmtId="0" fontId="2" fillId="0" borderId="7" xfId="0" applyFont="1" applyBorder="1" applyAlignment="1">
      <alignment horizontal="center" vertical="center" wrapText="1"/>
    </xf>
    <xf numFmtId="0" fontId="2" fillId="0" borderId="66" xfId="0" applyFont="1" applyBorder="1" applyAlignment="1">
      <alignment horizontal="center" vertical="center" wrapText="1"/>
    </xf>
    <xf numFmtId="49" fontId="17" fillId="0" borderId="110" xfId="0" applyNumberFormat="1" applyFont="1" applyBorder="1" applyAlignment="1">
      <alignment horizontal="left" wrapText="1"/>
    </xf>
    <xf numFmtId="49" fontId="17" fillId="0" borderId="5" xfId="0" applyNumberFormat="1" applyFont="1" applyBorder="1" applyAlignment="1">
      <alignment horizontal="left" wrapText="1"/>
    </xf>
    <xf numFmtId="0" fontId="2" fillId="0" borderId="5" xfId="0" applyFont="1" applyBorder="1" applyAlignment="1">
      <alignment horizontal="right"/>
    </xf>
    <xf numFmtId="0" fontId="5"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8" xfId="0" applyFont="1" applyBorder="1" applyAlignment="1">
      <alignment horizontal="center" vertical="center" wrapText="1"/>
    </xf>
    <xf numFmtId="3" fontId="17" fillId="0" borderId="41" xfId="0" applyNumberFormat="1" applyFont="1" applyBorder="1" applyAlignment="1" applyProtection="1">
      <alignment horizontal="center" vertical="top" wrapText="1"/>
      <protection locked="0"/>
    </xf>
    <xf numFmtId="3" fontId="17" fillId="0" borderId="49" xfId="0" applyNumberFormat="1" applyFont="1" applyBorder="1" applyAlignment="1" applyProtection="1">
      <alignment horizontal="center" vertical="top" wrapText="1"/>
      <protection locked="0"/>
    </xf>
    <xf numFmtId="0" fontId="7" fillId="0" borderId="0" xfId="0" applyFont="1" applyAlignment="1">
      <alignment horizontal="center"/>
    </xf>
    <xf numFmtId="0" fontId="0" fillId="0" borderId="10" xfId="0" applyBorder="1"/>
    <xf numFmtId="43" fontId="23" fillId="9" borderId="0" xfId="0" applyNumberFormat="1" applyFont="1" applyFill="1" applyAlignment="1">
      <alignment horizontal="center" wrapText="1"/>
    </xf>
    <xf numFmtId="43" fontId="23" fillId="9" borderId="41" xfId="0" applyNumberFormat="1" applyFont="1" applyFill="1" applyBorder="1" applyAlignment="1">
      <alignment horizontal="center" wrapText="1"/>
    </xf>
    <xf numFmtId="0" fontId="23" fillId="9" borderId="5" xfId="0" applyFont="1" applyFill="1" applyBorder="1" applyAlignment="1">
      <alignment horizontal="center" wrapText="1"/>
    </xf>
    <xf numFmtId="0" fontId="37" fillId="9" borderId="8" xfId="0" applyFont="1" applyFill="1" applyBorder="1" applyAlignment="1">
      <alignment horizontal="center" vertical="center"/>
    </xf>
    <xf numFmtId="0" fontId="37" fillId="9" borderId="5" xfId="0" applyFont="1" applyFill="1" applyBorder="1" applyAlignment="1">
      <alignment horizontal="center" vertical="center"/>
    </xf>
    <xf numFmtId="0" fontId="37" fillId="9" borderId="6" xfId="0" applyFont="1" applyFill="1" applyBorder="1" applyAlignment="1">
      <alignment horizontal="center" vertical="center"/>
    </xf>
    <xf numFmtId="0" fontId="37" fillId="9" borderId="7" xfId="0" applyFont="1" applyFill="1" applyBorder="1" applyAlignment="1">
      <alignment horizontal="center" vertical="center"/>
    </xf>
    <xf numFmtId="0" fontId="37" fillId="9" borderId="0" xfId="0" applyFont="1" applyFill="1" applyAlignment="1">
      <alignment horizontal="center" vertical="center"/>
    </xf>
    <xf numFmtId="0" fontId="37" fillId="9" borderId="10" xfId="0" applyFont="1" applyFill="1" applyBorder="1" applyAlignment="1">
      <alignment horizontal="center" vertical="center"/>
    </xf>
    <xf numFmtId="0" fontId="37" fillId="9" borderId="46" xfId="0" applyFont="1" applyFill="1" applyBorder="1" applyAlignment="1">
      <alignment horizontal="center" vertical="center"/>
    </xf>
    <xf numFmtId="0" fontId="37" fillId="9" borderId="41" xfId="0" applyFont="1" applyFill="1" applyBorder="1" applyAlignment="1">
      <alignment horizontal="center" vertical="center"/>
    </xf>
    <xf numFmtId="0" fontId="37" fillId="9" borderId="49" xfId="0" applyFont="1" applyFill="1" applyBorder="1" applyAlignment="1">
      <alignment horizontal="center" vertical="center"/>
    </xf>
    <xf numFmtId="0" fontId="23" fillId="9" borderId="6" xfId="0" applyFont="1" applyFill="1" applyBorder="1" applyAlignment="1">
      <alignment horizontal="center"/>
    </xf>
    <xf numFmtId="0" fontId="23" fillId="9" borderId="10" xfId="0" applyFont="1" applyFill="1" applyBorder="1" applyAlignment="1">
      <alignment horizontal="center"/>
    </xf>
    <xf numFmtId="0" fontId="23" fillId="9" borderId="7" xfId="0" applyFont="1" applyFill="1" applyBorder="1" applyAlignment="1">
      <alignment horizontal="center" wrapText="1"/>
    </xf>
    <xf numFmtId="0" fontId="23" fillId="9" borderId="46" xfId="0" applyFont="1" applyFill="1" applyBorder="1" applyAlignment="1">
      <alignment horizontal="center" wrapText="1"/>
    </xf>
    <xf numFmtId="0" fontId="34" fillId="11" borderId="8" xfId="0" applyFont="1" applyFill="1" applyBorder="1" applyAlignment="1">
      <alignment horizontal="center" vertical="center" wrapText="1"/>
    </xf>
    <xf numFmtId="0" fontId="34" fillId="11" borderId="5" xfId="0" applyFont="1" applyFill="1" applyBorder="1" applyAlignment="1">
      <alignment horizontal="center" vertical="center" wrapText="1"/>
    </xf>
    <xf numFmtId="0" fontId="34" fillId="11" borderId="6" xfId="0" applyFont="1" applyFill="1" applyBorder="1" applyAlignment="1">
      <alignment horizontal="center" vertical="center" wrapText="1"/>
    </xf>
    <xf numFmtId="0" fontId="34" fillId="11" borderId="7" xfId="0" applyFont="1" applyFill="1" applyBorder="1" applyAlignment="1">
      <alignment horizontal="center" vertical="center" wrapText="1"/>
    </xf>
    <xf numFmtId="0" fontId="34" fillId="11" borderId="0" xfId="0" applyFont="1" applyFill="1" applyAlignment="1">
      <alignment horizontal="center" vertical="center" wrapText="1"/>
    </xf>
    <xf numFmtId="0" fontId="34" fillId="11" borderId="10" xfId="0" applyFont="1" applyFill="1" applyBorder="1" applyAlignment="1">
      <alignment horizontal="center" vertical="center" wrapText="1"/>
    </xf>
    <xf numFmtId="0" fontId="20" fillId="11" borderId="7" xfId="0" applyFont="1" applyFill="1" applyBorder="1" applyAlignment="1">
      <alignment horizontal="left" vertical="center" wrapText="1"/>
    </xf>
    <xf numFmtId="0" fontId="20" fillId="11" borderId="0" xfId="0" applyFont="1" applyFill="1" applyAlignment="1">
      <alignment horizontal="left" vertical="center" wrapText="1"/>
    </xf>
    <xf numFmtId="0" fontId="20" fillId="11" borderId="9" xfId="0" applyFont="1" applyFill="1" applyBorder="1" applyAlignment="1">
      <alignment horizontal="left" vertical="center" wrapText="1"/>
    </xf>
    <xf numFmtId="0" fontId="17" fillId="0" borderId="30" xfId="0" applyFont="1" applyBorder="1" applyAlignment="1">
      <alignment horizontal="center" vertical="top"/>
    </xf>
    <xf numFmtId="0" fontId="17" fillId="0" borderId="26" xfId="0" applyFont="1" applyBorder="1" applyAlignment="1">
      <alignment horizontal="center" vertical="top"/>
    </xf>
    <xf numFmtId="3" fontId="17" fillId="0" borderId="11" xfId="0" applyNumberFormat="1" applyFont="1" applyBorder="1" applyAlignment="1" applyProtection="1">
      <alignment horizontal="center" vertical="top"/>
      <protection locked="0"/>
    </xf>
    <xf numFmtId="3" fontId="17" fillId="0" borderId="12" xfId="0" applyNumberFormat="1" applyFont="1" applyBorder="1" applyAlignment="1" applyProtection="1">
      <alignment horizontal="center" vertical="top"/>
      <protection locked="0"/>
    </xf>
    <xf numFmtId="0" fontId="0" fillId="0" borderId="0" xfId="0" applyAlignment="1">
      <alignment horizontal="center" vertical="top"/>
    </xf>
    <xf numFmtId="0" fontId="0" fillId="0" borderId="26" xfId="0" applyBorder="1" applyAlignment="1">
      <alignment horizontal="center" vertical="top"/>
    </xf>
    <xf numFmtId="0" fontId="17" fillId="6" borderId="8"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66" xfId="0" applyFont="1" applyFill="1" applyBorder="1" applyAlignment="1">
      <alignment horizontal="center" vertical="center" wrapText="1"/>
    </xf>
    <xf numFmtId="0" fontId="17" fillId="6" borderId="58" xfId="0" applyFont="1" applyFill="1" applyBorder="1" applyAlignment="1">
      <alignment horizontal="center" vertical="center" wrapText="1"/>
    </xf>
    <xf numFmtId="0" fontId="15" fillId="0" borderId="7" xfId="0" applyFont="1" applyBorder="1" applyAlignment="1" applyProtection="1">
      <alignment horizontal="center" vertical="top"/>
      <protection locked="0"/>
    </xf>
    <xf numFmtId="0" fontId="15" fillId="0" borderId="0" xfId="0" applyFont="1" applyAlignment="1" applyProtection="1">
      <alignment horizontal="center" vertical="top"/>
      <protection locked="0"/>
    </xf>
    <xf numFmtId="0" fontId="15" fillId="0" borderId="10" xfId="0" applyFont="1" applyBorder="1" applyAlignment="1" applyProtection="1">
      <alignment horizontal="center" vertical="top"/>
      <protection locked="0"/>
    </xf>
    <xf numFmtId="0" fontId="2" fillId="0" borderId="90" xfId="0" applyFont="1" applyBorder="1" applyAlignment="1" applyProtection="1">
      <alignment horizontal="center" vertical="top"/>
      <protection locked="0"/>
    </xf>
    <xf numFmtId="0" fontId="2" fillId="0" borderId="17" xfId="0" applyFont="1" applyBorder="1" applyAlignment="1" applyProtection="1">
      <alignment horizontal="center" vertical="top"/>
      <protection locked="0"/>
    </xf>
    <xf numFmtId="0" fontId="2" fillId="0" borderId="92" xfId="0" applyFont="1" applyBorder="1" applyAlignment="1" applyProtection="1">
      <alignment horizontal="center" vertical="top"/>
      <protection locked="0"/>
    </xf>
    <xf numFmtId="0" fontId="35" fillId="9" borderId="8" xfId="0" applyFont="1" applyFill="1" applyBorder="1" applyAlignment="1">
      <alignment horizontal="center" vertical="center"/>
    </xf>
    <xf numFmtId="0" fontId="35" fillId="9" borderId="5" xfId="0" applyFont="1" applyFill="1" applyBorder="1" applyAlignment="1">
      <alignment horizontal="center" vertical="center"/>
    </xf>
    <xf numFmtId="0" fontId="35" fillId="9" borderId="6" xfId="0" applyFont="1" applyFill="1" applyBorder="1" applyAlignment="1">
      <alignment horizontal="center" vertical="center"/>
    </xf>
    <xf numFmtId="0" fontId="35" fillId="9" borderId="7" xfId="0" applyFont="1" applyFill="1" applyBorder="1" applyAlignment="1">
      <alignment horizontal="center" vertical="center"/>
    </xf>
    <xf numFmtId="0" fontId="35" fillId="9" borderId="0" xfId="0" applyFont="1" applyFill="1" applyAlignment="1">
      <alignment horizontal="center" vertical="center"/>
    </xf>
    <xf numFmtId="0" fontId="35" fillId="9" borderId="10" xfId="0" applyFont="1" applyFill="1" applyBorder="1" applyAlignment="1">
      <alignment horizontal="center" vertical="center"/>
    </xf>
    <xf numFmtId="0" fontId="20" fillId="11" borderId="7" xfId="0" applyFont="1" applyFill="1" applyBorder="1" applyAlignment="1">
      <alignment horizontal="center" vertical="center" wrapText="1"/>
    </xf>
    <xf numFmtId="0" fontId="20" fillId="11" borderId="0" xfId="0" applyFont="1" applyFill="1" applyAlignment="1">
      <alignment horizontal="center" vertical="center" wrapText="1"/>
    </xf>
    <xf numFmtId="0" fontId="20" fillId="11" borderId="9" xfId="0" applyFont="1" applyFill="1" applyBorder="1" applyAlignment="1">
      <alignment horizontal="center" vertical="center" wrapText="1"/>
    </xf>
    <xf numFmtId="3" fontId="5" fillId="0" borderId="42" xfId="0" applyNumberFormat="1" applyFont="1" applyBorder="1" applyAlignment="1">
      <alignment horizontal="center"/>
    </xf>
    <xf numFmtId="3" fontId="5" fillId="0" borderId="26" xfId="0" applyNumberFormat="1"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FFE7D9"/>
      <color rgb="FFFFFF99"/>
      <color rgb="FFBDDFD7"/>
      <color rgb="FFD1D1FB"/>
      <color rgb="FFE183A0"/>
      <color rgb="FFFFCC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76FF4-8F3E-428A-BE25-00C7AF2721A8}">
  <sheetPr>
    <pageSetUpPr fitToPage="1"/>
  </sheetPr>
  <dimension ref="A1:AB998"/>
  <sheetViews>
    <sheetView tabSelected="1" zoomScale="77" zoomScaleNormal="77" workbookViewId="0">
      <selection sqref="A1: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7.710937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N1" s="31"/>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2</v>
      </c>
      <c r="U2" s="30"/>
      <c r="V2" s="1"/>
      <c r="W2" s="1"/>
    </row>
    <row r="3" spans="1:23" ht="19.149999999999999" customHeight="1" thickBot="1" x14ac:dyDescent="0.25">
      <c r="A3" s="32"/>
      <c r="B3" s="272" t="s">
        <v>2</v>
      </c>
      <c r="C3" s="273"/>
      <c r="D3" s="273"/>
      <c r="E3" s="273"/>
      <c r="F3" s="273"/>
      <c r="G3" s="273"/>
      <c r="H3" s="1"/>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28.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v>0</v>
      </c>
      <c r="E13" s="53"/>
      <c r="F13" s="40">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
      <c r="A14" s="32"/>
      <c r="B14" s="97"/>
      <c r="C14" s="1"/>
      <c r="D14" s="53"/>
      <c r="E14" s="53"/>
      <c r="F14" s="53"/>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v>0</v>
      </c>
      <c r="E15" s="53"/>
      <c r="F15" s="40">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
      <c r="A16" s="32"/>
      <c r="B16" s="97"/>
      <c r="C16" s="1"/>
      <c r="D16" s="53"/>
      <c r="E16" s="53"/>
      <c r="F16" s="53"/>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v>0</v>
      </c>
      <c r="E17" s="53"/>
      <c r="F17" s="40">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
      <c r="A18" s="32"/>
      <c r="B18" s="97"/>
      <c r="C18" s="1"/>
      <c r="D18" s="53"/>
      <c r="E18" s="53"/>
      <c r="F18" s="53"/>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v>0</v>
      </c>
      <c r="E19" s="53"/>
      <c r="F19" s="40">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
      <c r="A20" s="32"/>
      <c r="B20" s="98"/>
      <c r="C20" s="1"/>
      <c r="D20" s="53"/>
      <c r="E20" s="53"/>
      <c r="F20" s="53"/>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v>0</v>
      </c>
      <c r="E21" s="53"/>
      <c r="F21" s="40">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
      <c r="A22" s="32"/>
      <c r="B22" s="98"/>
      <c r="C22" s="1"/>
      <c r="D22" s="53"/>
      <c r="E22" s="53"/>
      <c r="F22" s="53"/>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v>0</v>
      </c>
      <c r="E23" s="53"/>
      <c r="F23" s="40">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92</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488" t="s">
        <v>71</v>
      </c>
      <c r="K40" s="489"/>
      <c r="L40" s="489"/>
      <c r="M40" s="489"/>
      <c r="N40" s="490"/>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31.5"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5">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332">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333"/>
      <c r="E48" s="72"/>
      <c r="F48" s="337"/>
      <c r="G48" s="73"/>
      <c r="H48" s="335"/>
      <c r="I48" s="69"/>
      <c r="J48" s="424"/>
      <c r="K48" s="426"/>
      <c r="L48" s="428"/>
      <c r="M48" s="430"/>
      <c r="N48" s="432"/>
      <c r="O48" s="154"/>
      <c r="P48" s="370"/>
      <c r="Q48" s="371"/>
      <c r="R48" s="371"/>
      <c r="S48" s="372"/>
      <c r="T48" s="356"/>
      <c r="U48" s="65"/>
      <c r="V48" s="346"/>
    </row>
    <row r="49" spans="1:28" ht="42.75"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108">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38.2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31.5"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41:N43"/>
    <mergeCell ref="J34:N35"/>
    <mergeCell ref="J36:N36"/>
    <mergeCell ref="B27:H27"/>
    <mergeCell ref="B40:H42"/>
    <mergeCell ref="R1:S1"/>
    <mergeCell ref="B53:F54"/>
    <mergeCell ref="G54:H54"/>
    <mergeCell ref="R5:T5"/>
    <mergeCell ref="N9:N10"/>
    <mergeCell ref="P7:P9"/>
    <mergeCell ref="I4:O6"/>
    <mergeCell ref="T7:T8"/>
    <mergeCell ref="B9:B10"/>
    <mergeCell ref="D9:D10"/>
    <mergeCell ref="F9:F10"/>
    <mergeCell ref="J38:N39"/>
    <mergeCell ref="J40:N40"/>
    <mergeCell ref="F51:F52"/>
    <mergeCell ref="H51:H52"/>
    <mergeCell ref="G51:G52"/>
    <mergeCell ref="Y38:Z44"/>
    <mergeCell ref="V41:V45"/>
    <mergeCell ref="Q42:S42"/>
    <mergeCell ref="T43:T44"/>
    <mergeCell ref="Q43:S44"/>
    <mergeCell ref="P39:T39"/>
    <mergeCell ref="P40:P44"/>
    <mergeCell ref="Q40:R40"/>
    <mergeCell ref="J51:J52"/>
    <mergeCell ref="L51:L52"/>
    <mergeCell ref="N51:N52"/>
    <mergeCell ref="J47:J48"/>
    <mergeCell ref="K47:K48"/>
    <mergeCell ref="L47:L48"/>
    <mergeCell ref="M47:M48"/>
    <mergeCell ref="N47:N48"/>
    <mergeCell ref="V5:V7"/>
    <mergeCell ref="V9:V10"/>
    <mergeCell ref="V26:V27"/>
    <mergeCell ref="V31:V32"/>
    <mergeCell ref="R9:R10"/>
    <mergeCell ref="V11:V13"/>
    <mergeCell ref="P27:T27"/>
    <mergeCell ref="P29:S29"/>
    <mergeCell ref="P31:S32"/>
    <mergeCell ref="B26:T26"/>
    <mergeCell ref="J32:N33"/>
    <mergeCell ref="H9:H10"/>
    <mergeCell ref="J9:J10"/>
    <mergeCell ref="B28:H31"/>
    <mergeCell ref="J28:N29"/>
    <mergeCell ref="J27:N27"/>
    <mergeCell ref="V50:V53"/>
    <mergeCell ref="V14:V19"/>
    <mergeCell ref="V20:V25"/>
    <mergeCell ref="V46:V49"/>
    <mergeCell ref="T31:T32"/>
    <mergeCell ref="P45:T45"/>
    <mergeCell ref="T50:T51"/>
    <mergeCell ref="T47:T48"/>
    <mergeCell ref="P50:S51"/>
    <mergeCell ref="P49:T49"/>
    <mergeCell ref="P46:S48"/>
    <mergeCell ref="P52:S52"/>
    <mergeCell ref="J72:L72"/>
    <mergeCell ref="B1:G1"/>
    <mergeCell ref="B2:G2"/>
    <mergeCell ref="Q2:S2"/>
    <mergeCell ref="I2:O3"/>
    <mergeCell ref="B3:G3"/>
    <mergeCell ref="R3:S3"/>
    <mergeCell ref="J30:N31"/>
    <mergeCell ref="B44:H44"/>
    <mergeCell ref="B45:C46"/>
    <mergeCell ref="B47:C49"/>
    <mergeCell ref="B50:C52"/>
    <mergeCell ref="D51:D52"/>
    <mergeCell ref="D47:D48"/>
    <mergeCell ref="H47:H48"/>
    <mergeCell ref="F47:F48"/>
    <mergeCell ref="J78:L78"/>
    <mergeCell ref="B4:G4"/>
    <mergeCell ref="J81:L82"/>
    <mergeCell ref="D35:D36"/>
    <mergeCell ref="T40:T41"/>
    <mergeCell ref="B33:H33"/>
    <mergeCell ref="F34:H36"/>
    <mergeCell ref="B35:B36"/>
    <mergeCell ref="B43:H43"/>
    <mergeCell ref="P34:S34"/>
    <mergeCell ref="P37:R37"/>
    <mergeCell ref="O35:O36"/>
    <mergeCell ref="P35:P36"/>
    <mergeCell ref="Q35:Q36"/>
    <mergeCell ref="R35:R36"/>
    <mergeCell ref="J71:L71"/>
  </mergeCells>
  <pageMargins left="0.25" right="0.25" top="0.75" bottom="0.75" header="0.3" footer="0.3"/>
  <pageSetup scale="43"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7C352-0679-4167-B381-D7FBF2202737}">
  <sheetPr>
    <pageSetUpPr fitToPage="1"/>
  </sheetPr>
  <dimension ref="A1:AB998"/>
  <sheetViews>
    <sheetView topLeftCell="A36"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103</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'May 25'!D13</f>
        <v>0</v>
      </c>
      <c r="E13" s="53"/>
      <c r="F13" s="101">
        <f>'May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'May 25'!D15</f>
        <v>0</v>
      </c>
      <c r="E15" s="53"/>
      <c r="F15" s="101">
        <f>'May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09"/>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'May 25'!D17</f>
        <v>0</v>
      </c>
      <c r="E17" s="53"/>
      <c r="F17" s="101">
        <f>'May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10"/>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'May 25'!D19</f>
        <v>0</v>
      </c>
      <c r="E19" s="53"/>
      <c r="F19" s="101">
        <f>'May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'May 25'!D21</f>
        <v>0</v>
      </c>
      <c r="E21" s="53"/>
      <c r="F21" s="101">
        <f>'May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'May 25'!D23</f>
        <v>0</v>
      </c>
      <c r="E23" s="53"/>
      <c r="F23" s="101">
        <f>'May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'May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'May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'May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1D4C8-FCD7-4061-B5F2-E7CFCC30D89D}">
  <sheetPr>
    <pageSetUpPr fitToPage="1"/>
  </sheetPr>
  <dimension ref="A1:AB998"/>
  <sheetViews>
    <sheetView topLeftCell="A40"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104</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'Jun 25'!D13</f>
        <v>0</v>
      </c>
      <c r="E13" s="53"/>
      <c r="F13" s="101">
        <f>'Jun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'Jun 25'!D15</f>
        <v>0</v>
      </c>
      <c r="E15" s="53"/>
      <c r="F15" s="101">
        <f>'Jun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09"/>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'Jun 25'!D17</f>
        <v>0</v>
      </c>
      <c r="E17" s="53"/>
      <c r="F17" s="101">
        <f>'Jun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09"/>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'Jun 25'!D19</f>
        <v>0</v>
      </c>
      <c r="E19" s="53"/>
      <c r="F19" s="101">
        <f>'Jun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'Jun 25'!D21</f>
        <v>0</v>
      </c>
      <c r="E21" s="53"/>
      <c r="F21" s="101">
        <f>'Jun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'Jun 25'!D23</f>
        <v>0</v>
      </c>
      <c r="E23" s="53"/>
      <c r="F23" s="101">
        <f>'Jun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'Jun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'Jun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'Jun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1F466-145B-4744-BC7E-D8C376CD4145}">
  <sheetPr>
    <pageSetUpPr fitToPage="1"/>
  </sheetPr>
  <dimension ref="A1:AB998"/>
  <sheetViews>
    <sheetView topLeftCell="A30"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105</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'Jul 25'!D13</f>
        <v>0</v>
      </c>
      <c r="E13" s="53"/>
      <c r="F13" s="101">
        <f>'Jul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'Jul 25'!D15</f>
        <v>0</v>
      </c>
      <c r="E15" s="53"/>
      <c r="F15" s="101">
        <f>'Jul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10"/>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'Jul 25'!D17</f>
        <v>0</v>
      </c>
      <c r="E17" s="53"/>
      <c r="F17" s="101">
        <f>'Jul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09"/>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'Jul 25'!D19</f>
        <v>0</v>
      </c>
      <c r="E19" s="53"/>
      <c r="F19" s="101">
        <f>'Jul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'Jul 25'!D21</f>
        <v>0</v>
      </c>
      <c r="E21" s="53"/>
      <c r="F21" s="101">
        <f>'Jul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10"/>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'Jul 25'!D23</f>
        <v>0</v>
      </c>
      <c r="E23" s="53"/>
      <c r="F23" s="101">
        <f>'Jul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'Jul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'Jul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'Jul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BC013-B1E8-4976-9A41-6ED0CACF2982}">
  <sheetPr>
    <pageSetUpPr fitToPage="1"/>
  </sheetPr>
  <dimension ref="A1:AB998"/>
  <sheetViews>
    <sheetView topLeftCell="A32"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106</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32"/>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'Aug 25'!D13</f>
        <v>0</v>
      </c>
      <c r="E13" s="53"/>
      <c r="F13" s="101">
        <f>'Aug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'Aug 25'!D15</f>
        <v>0</v>
      </c>
      <c r="E15" s="53"/>
      <c r="F15" s="101">
        <f>'Aug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09"/>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'Aug 25'!D17</f>
        <v>0</v>
      </c>
      <c r="E17" s="53"/>
      <c r="F17" s="101">
        <f>'Aug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09"/>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'Aug 25'!D19</f>
        <v>0</v>
      </c>
      <c r="E19" s="53"/>
      <c r="F19" s="101">
        <f>'Aug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'Aug 25'!D21</f>
        <v>0</v>
      </c>
      <c r="E21" s="53"/>
      <c r="F21" s="101">
        <f>'Aug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'Aug 25'!D23</f>
        <v>0</v>
      </c>
      <c r="E23" s="53"/>
      <c r="F23" s="101">
        <f>'Aug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'Aug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'Aug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'Aug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F161F-BA41-4FED-B34E-F367DEED5D93}">
  <sheetPr>
    <pageSetUpPr fitToPage="1"/>
  </sheetPr>
  <dimension ref="A1:AB998"/>
  <sheetViews>
    <sheetView topLeftCell="A32"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107</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32"/>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'Sep 25'!D13</f>
        <v>0</v>
      </c>
      <c r="E13" s="53"/>
      <c r="F13" s="101">
        <f>'Sep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2"/>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'Sep 25'!D15</f>
        <v>0</v>
      </c>
      <c r="E15" s="53"/>
      <c r="F15" s="101">
        <f>'Sep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09"/>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'Sep 25'!D17</f>
        <v>0</v>
      </c>
      <c r="E17" s="53"/>
      <c r="F17" s="101">
        <f>'Sep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09"/>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'Sep 25'!D19</f>
        <v>0</v>
      </c>
      <c r="E19" s="53"/>
      <c r="F19" s="101">
        <f>'Sep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10"/>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'Sep 25'!D21</f>
        <v>0</v>
      </c>
      <c r="E21" s="53"/>
      <c r="F21" s="101">
        <f>'Sep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'Sep 25'!D23</f>
        <v>0</v>
      </c>
      <c r="E23" s="53"/>
      <c r="F23" s="101">
        <f>'Sep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'Sep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'Sep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'Sep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53927-00DD-4CE6-B0B5-D6ABCCFE20E2}">
  <sheetPr>
    <pageSetUpPr fitToPage="1"/>
  </sheetPr>
  <dimension ref="A1:AB998"/>
  <sheetViews>
    <sheetView topLeftCell="A30"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108</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32"/>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'Oct 25'!D13</f>
        <v>0</v>
      </c>
      <c r="E13" s="53"/>
      <c r="F13" s="101">
        <f>'Oct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'Oct 25'!D15</f>
        <v>0</v>
      </c>
      <c r="E15" s="53"/>
      <c r="F15" s="101">
        <f>'Oct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09"/>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'Oct 25'!D17</f>
        <v>0</v>
      </c>
      <c r="E17" s="53"/>
      <c r="F17" s="101">
        <f>'Oct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10"/>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'Oct 25'!D19</f>
        <v>0</v>
      </c>
      <c r="E19" s="53"/>
      <c r="F19" s="101">
        <f>'Oct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'Oct 25'!D21</f>
        <v>0</v>
      </c>
      <c r="E21" s="53"/>
      <c r="F21" s="101">
        <f>'Oct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'Oct 25'!D23</f>
        <v>0</v>
      </c>
      <c r="E23" s="53"/>
      <c r="F23" s="101">
        <f>'Oct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'Oct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'Oct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'Oct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D5FE7-1664-43AC-9A1D-729BE7B46940}">
  <sheetPr>
    <pageSetUpPr fitToPage="1"/>
  </sheetPr>
  <dimension ref="A1:AB998"/>
  <sheetViews>
    <sheetView topLeftCell="A32"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109</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32"/>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'Nov 25'!D13</f>
        <v>0</v>
      </c>
      <c r="E13" s="53"/>
      <c r="F13" s="101">
        <f>'Nov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'Nov 25'!D15</f>
        <v>0</v>
      </c>
      <c r="E15" s="53"/>
      <c r="F15" s="101">
        <f>'Nov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10"/>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'Nov 25'!D17</f>
        <v>0</v>
      </c>
      <c r="E17" s="53"/>
      <c r="F17" s="101">
        <f>'Nov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09"/>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'Nov 25'!D19</f>
        <v>0</v>
      </c>
      <c r="E19" s="53"/>
      <c r="F19" s="101">
        <f>'Nov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'Nov 25'!D21</f>
        <v>0</v>
      </c>
      <c r="E21" s="53"/>
      <c r="F21" s="101">
        <f>'Nov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'Nov 25'!D23</f>
        <v>0</v>
      </c>
      <c r="E23" s="53"/>
      <c r="F23" s="101">
        <f>'Nov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'Nov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'Nov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'Nov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ADD2-96A9-459E-AB8D-C62ACFCF7E15}">
  <sheetPr>
    <pageSetUpPr fitToPage="1"/>
  </sheetPr>
  <dimension ref="A1:AB998"/>
  <sheetViews>
    <sheetView topLeftCell="A28"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90</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32"/>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'Dec 25'!D13</f>
        <v>0</v>
      </c>
      <c r="E13" s="53"/>
      <c r="F13" s="101">
        <f>'Dec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10"/>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'Dec 25'!D15</f>
        <v>0</v>
      </c>
      <c r="E15" s="53"/>
      <c r="F15" s="101">
        <f>'Dec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09"/>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'Dec 25'!D17</f>
        <v>0</v>
      </c>
      <c r="E17" s="53"/>
      <c r="F17" s="101">
        <f>'Dec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09"/>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'Dec 25'!D19</f>
        <v>0</v>
      </c>
      <c r="E19" s="53"/>
      <c r="F19" s="101">
        <f>'Dec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'Dec 25'!D21</f>
        <v>0</v>
      </c>
      <c r="E21" s="53"/>
      <c r="F21" s="101">
        <f>'Dec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'Dec 25'!D23</f>
        <v>0</v>
      </c>
      <c r="E23" s="53"/>
      <c r="F23" s="101">
        <f>'Dec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'Dec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'Dec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'Dec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4DD9-59A8-4D80-A5F9-427333F05278}">
  <sheetPr>
    <pageSetUpPr fitToPage="1"/>
  </sheetPr>
  <dimension ref="A1:AB998"/>
  <sheetViews>
    <sheetView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95</v>
      </c>
      <c r="U2" s="30"/>
      <c r="V2" s="1"/>
      <c r="W2" s="1"/>
    </row>
    <row r="3" spans="1:23" ht="19.149999999999999" customHeight="1" thickBot="1" x14ac:dyDescent="0.25">
      <c r="A3" s="32"/>
      <c r="B3" s="272" t="s">
        <v>2</v>
      </c>
      <c r="C3" s="273"/>
      <c r="D3" s="273"/>
      <c r="E3" s="273"/>
      <c r="F3" s="273"/>
      <c r="G3" s="273"/>
      <c r="H3" s="1"/>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v>0</v>
      </c>
      <c r="E13" s="53"/>
      <c r="F13" s="40">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
      <c r="A14" s="32"/>
      <c r="B14" s="97"/>
      <c r="C14" s="1"/>
      <c r="D14" s="53"/>
      <c r="E14" s="53"/>
      <c r="F14" s="53"/>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v>0</v>
      </c>
      <c r="E15" s="53"/>
      <c r="F15" s="40">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
      <c r="A16" s="32"/>
      <c r="B16" s="97"/>
      <c r="C16" s="1"/>
      <c r="D16" s="53"/>
      <c r="E16" s="53"/>
      <c r="F16" s="53"/>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v>0</v>
      </c>
      <c r="E17" s="53"/>
      <c r="F17" s="40">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
      <c r="A18" s="32"/>
      <c r="B18" s="97"/>
      <c r="C18" s="1"/>
      <c r="D18" s="53"/>
      <c r="E18" s="53"/>
      <c r="F18" s="53"/>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v>0</v>
      </c>
      <c r="E19" s="53"/>
      <c r="F19" s="40">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
      <c r="A20" s="32"/>
      <c r="B20" s="98"/>
      <c r="C20" s="1"/>
      <c r="D20" s="53"/>
      <c r="E20" s="53"/>
      <c r="F20" s="53"/>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v>0</v>
      </c>
      <c r="E21" s="53"/>
      <c r="F21" s="40">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
      <c r="A22" s="32"/>
      <c r="B22" s="98"/>
      <c r="C22" s="1"/>
      <c r="D22" s="53"/>
      <c r="E22" s="53"/>
      <c r="F22" s="53"/>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v>0</v>
      </c>
      <c r="E23" s="53"/>
      <c r="F23" s="40">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5">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332">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333"/>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108">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8EE82-F5F3-4254-80B0-6072E8E6A20E}">
  <sheetPr>
    <pageSetUpPr fitToPage="1"/>
  </sheetPr>
  <dimension ref="A1:AB998"/>
  <sheetViews>
    <sheetView topLeftCell="A32"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96</v>
      </c>
      <c r="U2" s="30"/>
      <c r="V2" s="1"/>
      <c r="W2" s="1"/>
    </row>
    <row r="3" spans="1:23" ht="19.149999999999999" customHeight="1" thickBot="1" x14ac:dyDescent="0.25">
      <c r="A3" s="32"/>
      <c r="B3" s="272" t="s">
        <v>2</v>
      </c>
      <c r="C3" s="273"/>
      <c r="D3" s="273"/>
      <c r="E3" s="273"/>
      <c r="F3" s="273"/>
      <c r="G3" s="273"/>
      <c r="H3" s="1"/>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'Oct 24'!D13</f>
        <v>0</v>
      </c>
      <c r="E13" s="53"/>
      <c r="F13" s="101">
        <f>'Oct 24'!J13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
      <c r="A14" s="32"/>
      <c r="B14" s="97"/>
      <c r="C14" s="1"/>
      <c r="D14" s="53"/>
      <c r="E14" s="53"/>
      <c r="F14" s="24"/>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'Oct 24'!D15</f>
        <v>0</v>
      </c>
      <c r="E15" s="53"/>
      <c r="F15" s="101">
        <f>'Oct 24'!J15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
      <c r="A16" s="32"/>
      <c r="B16" s="97"/>
      <c r="C16" s="1"/>
      <c r="D16" s="53"/>
      <c r="E16" s="53"/>
      <c r="F16" s="24"/>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'Oct 24'!D17</f>
        <v>0</v>
      </c>
      <c r="E17" s="53"/>
      <c r="F17" s="101">
        <f>'Oct 24'!J17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
      <c r="A18" s="32"/>
      <c r="B18" s="97"/>
      <c r="C18" s="1"/>
      <c r="D18" s="53"/>
      <c r="E18" s="53"/>
      <c r="F18" s="24"/>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'Oct 24'!D19</f>
        <v>0</v>
      </c>
      <c r="E19" s="53"/>
      <c r="F19" s="101">
        <f>'Oct 24'!J19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
      <c r="A20" s="32"/>
      <c r="B20" s="98"/>
      <c r="C20" s="1"/>
      <c r="D20" s="53"/>
      <c r="E20" s="53"/>
      <c r="F20" s="24"/>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'Oct 24'!D21</f>
        <v>0</v>
      </c>
      <c r="E21" s="53"/>
      <c r="F21" s="101">
        <f>'Oct 24'!J21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
      <c r="A22" s="32"/>
      <c r="B22" s="98"/>
      <c r="C22" s="1"/>
      <c r="D22" s="53"/>
      <c r="E22" s="53"/>
      <c r="F22" s="24"/>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'Oct 24'!D23</f>
        <v>0</v>
      </c>
      <c r="E23" s="53"/>
      <c r="F23" s="101">
        <f>'Oct 24'!J23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'Oct 24'!F45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'Oct 24'!F47:F48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'Oct 24'!F50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0B52D-4FA2-46E7-BE4C-E3647732850E}">
  <sheetPr>
    <pageSetUpPr fitToPage="1"/>
  </sheetPr>
  <dimension ref="A1:AB998"/>
  <sheetViews>
    <sheetView topLeftCell="A36"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97</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'Nov 24'!D13</f>
        <v>0</v>
      </c>
      <c r="E13" s="53"/>
      <c r="F13" s="101">
        <f>'Nov 24'!J13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10"/>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'Nov 24'!D15</f>
        <v>0</v>
      </c>
      <c r="E15" s="53"/>
      <c r="F15" s="101">
        <f>'Nov 24'!J15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10"/>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'Nov 24'!D17</f>
        <v>0</v>
      </c>
      <c r="E17" s="53"/>
      <c r="F17" s="101">
        <f>'Nov 24'!J17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2"/>
      <c r="E18" s="53"/>
      <c r="F18" s="110"/>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'Nov 24'!D19</f>
        <v>0</v>
      </c>
      <c r="E19" s="53"/>
      <c r="F19" s="101">
        <f>'Nov 24'!J19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'Nov 24'!D21</f>
        <v>0</v>
      </c>
      <c r="E21" s="53"/>
      <c r="F21" s="101">
        <f>'Nov 24'!J21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2"/>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'Nov 24'!D23</f>
        <v>0</v>
      </c>
      <c r="E23" s="53"/>
      <c r="F23" s="101">
        <f>'Nov 24'!J23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'Nov 24'!F45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'Nov 24'!F47:F48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'Nov 24'!F50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201B-21E8-4E82-BE86-653250E4EFCE}">
  <sheetPr>
    <pageSetUpPr fitToPage="1"/>
  </sheetPr>
  <dimension ref="A1:AB998"/>
  <sheetViews>
    <sheetView topLeftCell="A28"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98</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'Dec 24  '!D13</f>
        <v>0</v>
      </c>
      <c r="E13" s="53"/>
      <c r="F13" s="101">
        <f>'Dec 24  '!J13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'Dec 24  '!D15</f>
        <v>0</v>
      </c>
      <c r="E15" s="53"/>
      <c r="F15" s="101">
        <f>'Dec 24  '!J15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09"/>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'Dec 24  '!D17</f>
        <v>0</v>
      </c>
      <c r="E17" s="53"/>
      <c r="F17" s="101">
        <f>'Dec 24  '!J17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09"/>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'Dec 24  '!D19</f>
        <v>0</v>
      </c>
      <c r="E19" s="53"/>
      <c r="F19" s="101">
        <f>'Dec 24  '!J19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'Dec 24  '!D21</f>
        <v>0</v>
      </c>
      <c r="E21" s="53"/>
      <c r="F21" s="101">
        <f>'Dec 24  '!J21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'Dec 24  '!D23</f>
        <v>0</v>
      </c>
      <c r="E23" s="53"/>
      <c r="F23" s="101">
        <f>'Dec 24  '!J23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'Dec 24  '!F45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'Dec 24  '!F47:F48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'Dec 24  '!F50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9BE1-FA34-4A4E-A491-82977495224A}">
  <sheetPr>
    <pageSetUpPr fitToPage="1"/>
  </sheetPr>
  <dimension ref="A1:AB998"/>
  <sheetViews>
    <sheetView topLeftCell="A32"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99</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'Jan 25'!D13</f>
        <v>0</v>
      </c>
      <c r="E13" s="53"/>
      <c r="F13" s="101">
        <f>'Jan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'Jan 25'!D15</f>
        <v>0</v>
      </c>
      <c r="E15" s="53"/>
      <c r="F15" s="101">
        <f>'Jan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10"/>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'Jan 25'!D17</f>
        <v>0</v>
      </c>
      <c r="E17" s="53"/>
      <c r="F17" s="101">
        <f>'Jan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09"/>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'Jan 25'!D19</f>
        <v>0</v>
      </c>
      <c r="E19" s="53"/>
      <c r="F19" s="101">
        <f>'Jan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'Jan 25'!D21</f>
        <v>0</v>
      </c>
      <c r="E21" s="53"/>
      <c r="F21" s="101">
        <f>'Jan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'Jan 25'!D23</f>
        <v>0</v>
      </c>
      <c r="E23" s="53"/>
      <c r="F23" s="101">
        <f>'Jan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'Jan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'Jan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'Jan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4317E-F58B-4A65-BBFC-EEBF1C264F62}">
  <sheetPr>
    <pageSetUpPr fitToPage="1"/>
  </sheetPr>
  <dimension ref="A1:AB998"/>
  <sheetViews>
    <sheetView topLeftCell="A34"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100</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'Feb 25'!D13</f>
        <v>0</v>
      </c>
      <c r="E13" s="53"/>
      <c r="F13" s="101">
        <f>'Feb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'Feb 25'!D15</f>
        <v>0</v>
      </c>
      <c r="E15" s="53"/>
      <c r="F15" s="101">
        <f>'Feb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2"/>
      <c r="E16" s="53"/>
      <c r="F16" s="109"/>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'Feb 25'!D17</f>
        <v>0</v>
      </c>
      <c r="E17" s="53"/>
      <c r="F17" s="101">
        <f>'Feb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09"/>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'Feb 25'!D19</f>
        <v>0</v>
      </c>
      <c r="E19" s="53"/>
      <c r="F19" s="101">
        <f>'Feb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'Feb 25'!D21</f>
        <v>0</v>
      </c>
      <c r="E21" s="53"/>
      <c r="F21" s="101">
        <f>'Feb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2"/>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'Feb 25'!D23</f>
        <v>0</v>
      </c>
      <c r="E23" s="53"/>
      <c r="F23" s="101">
        <f>'Feb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'Feb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'Feb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'Feb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BF3B-D5B8-4866-B713-B50F693B83F7}">
  <sheetPr>
    <pageSetUpPr fitToPage="1"/>
  </sheetPr>
  <dimension ref="A1:AB998"/>
  <sheetViews>
    <sheetView topLeftCell="A32"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101</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'Mar 25'!D13</f>
        <v>0</v>
      </c>
      <c r="E13" s="53"/>
      <c r="F13" s="101">
        <f>'Mar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'Mar 25'!D15</f>
        <v>0</v>
      </c>
      <c r="E15" s="53"/>
      <c r="F15" s="101">
        <f>'Mar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09"/>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'Mar 25'!D17</f>
        <v>0</v>
      </c>
      <c r="E17" s="53"/>
      <c r="F17" s="101">
        <f>'Mar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10"/>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'Mar 25'!D19</f>
        <v>0</v>
      </c>
      <c r="E19" s="53"/>
      <c r="F19" s="101">
        <f>'Mar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1"/>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'Mar 25'!D21</f>
        <v>0</v>
      </c>
      <c r="E21" s="53"/>
      <c r="F21" s="101">
        <f>'Mar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'Mar 25'!D23</f>
        <v>0</v>
      </c>
      <c r="E23" s="53"/>
      <c r="F23" s="101">
        <f>'Mar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'Mar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'Mar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'Mar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1C065-C6BF-4D16-BBCF-6312A6A62457}">
  <sheetPr>
    <pageSetUpPr fitToPage="1"/>
  </sheetPr>
  <dimension ref="A1:AB998"/>
  <sheetViews>
    <sheetView topLeftCell="A28" zoomScale="85" zoomScaleNormal="85" workbookViewId="0">
      <selection activeCell="T54" sqref="T54"/>
    </sheetView>
  </sheetViews>
  <sheetFormatPr defaultColWidth="14.42578125" defaultRowHeight="15" customHeight="1" x14ac:dyDescent="0.2"/>
  <cols>
    <col min="1" max="1" width="2" customWidth="1"/>
    <col min="2" max="2" width="24.7109375" customWidth="1"/>
    <col min="3" max="3" width="1.7109375" customWidth="1"/>
    <col min="4" max="4" width="22.5703125" customWidth="1"/>
    <col min="5" max="5" width="1.7109375" customWidth="1"/>
    <col min="6" max="6" width="21" customWidth="1"/>
    <col min="7" max="7" width="2.140625" customWidth="1"/>
    <col min="8" max="8" width="22.140625" customWidth="1"/>
    <col min="9" max="9" width="1.7109375" customWidth="1"/>
    <col min="10" max="10" width="24" customWidth="1"/>
    <col min="11" max="11" width="1.42578125" customWidth="1"/>
    <col min="12" max="12" width="26.5703125" customWidth="1"/>
    <col min="13" max="13" width="1.5703125" customWidth="1"/>
    <col min="14" max="14" width="24.5703125" customWidth="1"/>
    <col min="15" max="15" width="1.42578125" customWidth="1"/>
    <col min="16" max="16" width="24.28515625" customWidth="1"/>
    <col min="17" max="17" width="1.28515625" customWidth="1"/>
    <col min="18" max="18" width="30.5703125" customWidth="1"/>
    <col min="19" max="19" width="1.28515625" customWidth="1"/>
    <col min="20" max="20" width="25.7109375" customWidth="1"/>
    <col min="21" max="21" width="3.5703125" customWidth="1"/>
    <col min="22" max="22" width="58" customWidth="1"/>
    <col min="23" max="23" width="40" customWidth="1"/>
    <col min="24" max="24" width="9.28515625" customWidth="1"/>
  </cols>
  <sheetData>
    <row r="1" spans="1:23" ht="22.5" customHeight="1" thickBot="1" x14ac:dyDescent="0.25">
      <c r="A1" s="32"/>
      <c r="B1" s="301" t="s">
        <v>0</v>
      </c>
      <c r="C1" s="302"/>
      <c r="D1" s="302"/>
      <c r="E1" s="302"/>
      <c r="F1" s="302"/>
      <c r="G1" s="302"/>
      <c r="H1" s="34"/>
      <c r="I1" s="34"/>
      <c r="J1" s="234"/>
      <c r="K1" s="34"/>
      <c r="L1" s="235"/>
      <c r="M1" s="235"/>
      <c r="O1" s="235"/>
      <c r="P1" s="228"/>
      <c r="Q1" s="228"/>
      <c r="R1" s="455" t="s">
        <v>1</v>
      </c>
      <c r="S1" s="455"/>
      <c r="T1" s="229"/>
      <c r="U1" s="48"/>
      <c r="V1" s="34"/>
      <c r="W1" s="1"/>
    </row>
    <row r="2" spans="1:23" ht="20.45" customHeight="1" x14ac:dyDescent="0.2">
      <c r="A2" s="32"/>
      <c r="B2" s="303" t="s">
        <v>2</v>
      </c>
      <c r="C2" s="304"/>
      <c r="D2" s="304"/>
      <c r="E2" s="304"/>
      <c r="F2" s="304"/>
      <c r="G2" s="304"/>
      <c r="H2" s="1"/>
      <c r="I2" s="306" t="s">
        <v>93</v>
      </c>
      <c r="J2" s="307"/>
      <c r="K2" s="307"/>
      <c r="L2" s="307"/>
      <c r="M2" s="307"/>
      <c r="N2" s="307"/>
      <c r="O2" s="308"/>
      <c r="P2" s="230"/>
      <c r="Q2" s="305" t="s">
        <v>3</v>
      </c>
      <c r="R2" s="305"/>
      <c r="S2" s="305"/>
      <c r="T2" s="231" t="s">
        <v>102</v>
      </c>
      <c r="U2" s="30"/>
      <c r="V2" s="1"/>
      <c r="W2" s="1"/>
    </row>
    <row r="3" spans="1:23" ht="19.149999999999999" customHeight="1" thickBot="1" x14ac:dyDescent="0.25">
      <c r="A3" s="32"/>
      <c r="B3" s="272" t="s">
        <v>2</v>
      </c>
      <c r="C3" s="273"/>
      <c r="D3" s="273"/>
      <c r="E3" s="273"/>
      <c r="F3" s="273"/>
      <c r="G3" s="273"/>
      <c r="H3" s="32"/>
      <c r="I3" s="309"/>
      <c r="J3" s="310"/>
      <c r="K3" s="310"/>
      <c r="L3" s="310"/>
      <c r="M3" s="310"/>
      <c r="N3" s="310"/>
      <c r="O3" s="311"/>
      <c r="P3" s="230"/>
      <c r="Q3" s="230"/>
      <c r="R3" s="305" t="s">
        <v>79</v>
      </c>
      <c r="S3" s="312"/>
      <c r="T3" s="232"/>
      <c r="U3" s="49"/>
      <c r="V3" s="1"/>
      <c r="W3" s="1"/>
    </row>
    <row r="4" spans="1:23" ht="15.6" customHeight="1" thickBot="1" x14ac:dyDescent="0.25">
      <c r="A4" s="32"/>
      <c r="B4" s="272" t="s">
        <v>2</v>
      </c>
      <c r="C4" s="273"/>
      <c r="D4" s="273"/>
      <c r="E4" s="273"/>
      <c r="F4" s="273"/>
      <c r="G4" s="273"/>
      <c r="H4" s="1"/>
      <c r="I4" s="469" t="s">
        <v>81</v>
      </c>
      <c r="J4" s="470"/>
      <c r="K4" s="470"/>
      <c r="L4" s="470"/>
      <c r="M4" s="470"/>
      <c r="N4" s="470"/>
      <c r="O4" s="471"/>
      <c r="P4" s="1"/>
      <c r="Q4" s="1"/>
      <c r="R4" s="230" t="s">
        <v>80</v>
      </c>
      <c r="T4" s="233"/>
      <c r="V4" s="70"/>
      <c r="W4" s="1"/>
    </row>
    <row r="5" spans="1:23" ht="17.25" customHeight="1" x14ac:dyDescent="0.2">
      <c r="A5" s="32"/>
      <c r="B5" s="225"/>
      <c r="C5" s="1"/>
      <c r="D5" s="1"/>
      <c r="E5" s="1"/>
      <c r="F5" s="1"/>
      <c r="G5" s="1"/>
      <c r="H5" s="1"/>
      <c r="I5" s="472"/>
      <c r="J5" s="473"/>
      <c r="K5" s="473"/>
      <c r="L5" s="473"/>
      <c r="M5" s="473"/>
      <c r="N5" s="473"/>
      <c r="O5" s="474"/>
      <c r="P5" s="6"/>
      <c r="Q5" s="6"/>
      <c r="R5" s="464" t="s">
        <v>25</v>
      </c>
      <c r="S5" s="312"/>
      <c r="T5" s="465"/>
      <c r="U5" s="57"/>
      <c r="V5" s="375" t="s">
        <v>31</v>
      </c>
      <c r="W5" s="1"/>
    </row>
    <row r="6" spans="1:23" ht="6" customHeight="1" thickBot="1" x14ac:dyDescent="0.25">
      <c r="A6" s="32"/>
      <c r="B6" s="170"/>
      <c r="C6" s="47"/>
      <c r="D6" s="47"/>
      <c r="E6" s="47"/>
      <c r="F6" s="47"/>
      <c r="G6" s="47"/>
      <c r="H6" s="47"/>
      <c r="I6" s="475"/>
      <c r="J6" s="476"/>
      <c r="K6" s="476"/>
      <c r="L6" s="476"/>
      <c r="M6" s="476"/>
      <c r="N6" s="476"/>
      <c r="O6" s="477"/>
      <c r="P6" s="226"/>
      <c r="Q6" s="226"/>
      <c r="R6" s="226"/>
      <c r="S6" s="226"/>
      <c r="T6" s="227"/>
      <c r="U6" s="6"/>
      <c r="V6" s="376"/>
      <c r="W6" s="1"/>
    </row>
    <row r="7" spans="1:23" ht="12.75" customHeight="1" x14ac:dyDescent="0.2">
      <c r="A7" s="33"/>
      <c r="B7" s="196"/>
      <c r="C7" s="197"/>
      <c r="D7" s="197"/>
      <c r="E7" s="197"/>
      <c r="F7" s="198"/>
      <c r="G7" s="195"/>
      <c r="H7" s="195"/>
      <c r="I7" s="195"/>
      <c r="J7" s="195"/>
      <c r="K7" s="199"/>
      <c r="L7" s="197"/>
      <c r="M7" s="197"/>
      <c r="N7" s="197"/>
      <c r="O7" s="197"/>
      <c r="P7" s="468" t="s">
        <v>82</v>
      </c>
      <c r="Q7" s="201"/>
      <c r="R7" s="198"/>
      <c r="S7" s="197"/>
      <c r="T7" s="478" t="s">
        <v>4</v>
      </c>
      <c r="U7" s="2"/>
      <c r="V7" s="376"/>
      <c r="W7" s="1"/>
    </row>
    <row r="8" spans="1:23" ht="12.75" customHeight="1" x14ac:dyDescent="0.2">
      <c r="A8" s="32"/>
      <c r="B8" s="202"/>
      <c r="C8" s="201"/>
      <c r="D8" s="201"/>
      <c r="E8" s="201"/>
      <c r="F8" s="194"/>
      <c r="G8" s="194"/>
      <c r="H8" s="194"/>
      <c r="I8" s="194"/>
      <c r="J8" s="194"/>
      <c r="K8" s="201"/>
      <c r="L8" s="200"/>
      <c r="M8" s="201"/>
      <c r="N8" s="197"/>
      <c r="O8" s="197"/>
      <c r="P8" s="383"/>
      <c r="Q8" s="201"/>
      <c r="R8" s="203"/>
      <c r="S8" s="204"/>
      <c r="T8" s="479"/>
      <c r="U8" s="23"/>
      <c r="V8" s="56"/>
      <c r="W8" s="1"/>
    </row>
    <row r="9" spans="1:23" ht="17.45" customHeight="1" x14ac:dyDescent="0.25">
      <c r="A9" s="32"/>
      <c r="B9" s="480" t="s">
        <v>84</v>
      </c>
      <c r="C9" s="200"/>
      <c r="D9" s="383" t="s">
        <v>85</v>
      </c>
      <c r="E9" s="201"/>
      <c r="F9" s="383" t="s">
        <v>86</v>
      </c>
      <c r="G9" s="194"/>
      <c r="H9" s="383" t="s">
        <v>87</v>
      </c>
      <c r="I9" s="194"/>
      <c r="J9" s="383" t="s">
        <v>88</v>
      </c>
      <c r="K9" s="197"/>
      <c r="L9" s="215" t="s">
        <v>64</v>
      </c>
      <c r="M9" s="201"/>
      <c r="N9" s="466" t="s">
        <v>62</v>
      </c>
      <c r="O9" s="205"/>
      <c r="P9" s="383"/>
      <c r="Q9" s="206"/>
      <c r="R9" s="383" t="s">
        <v>89</v>
      </c>
      <c r="S9" s="204"/>
      <c r="T9" s="217" t="s">
        <v>6</v>
      </c>
      <c r="U9" s="23"/>
      <c r="V9" s="377" t="s">
        <v>24</v>
      </c>
      <c r="W9" s="1"/>
    </row>
    <row r="10" spans="1:23" ht="26.45" customHeight="1" thickBot="1" x14ac:dyDescent="0.25">
      <c r="A10" s="32"/>
      <c r="B10" s="481"/>
      <c r="C10" s="207"/>
      <c r="D10" s="384"/>
      <c r="E10" s="208"/>
      <c r="F10" s="384"/>
      <c r="G10" s="207"/>
      <c r="H10" s="384"/>
      <c r="I10" s="209"/>
      <c r="J10" s="384"/>
      <c r="K10" s="210"/>
      <c r="L10" s="211" t="s">
        <v>63</v>
      </c>
      <c r="M10" s="212"/>
      <c r="N10" s="467"/>
      <c r="O10" s="212"/>
      <c r="P10" s="216" t="s">
        <v>5</v>
      </c>
      <c r="Q10" s="213"/>
      <c r="R10" s="384"/>
      <c r="S10" s="210"/>
      <c r="T10" s="214" t="s">
        <v>8</v>
      </c>
      <c r="U10" s="71"/>
      <c r="V10" s="378"/>
      <c r="W10" s="1"/>
    </row>
    <row r="11" spans="1:23" ht="6.6" customHeight="1" x14ac:dyDescent="0.2">
      <c r="A11" s="32"/>
      <c r="B11" s="57"/>
      <c r="C11" s="6"/>
      <c r="D11" s="6"/>
      <c r="E11" s="6"/>
      <c r="F11" s="6"/>
      <c r="G11" s="6"/>
      <c r="H11" s="6"/>
      <c r="I11" s="1"/>
      <c r="J11" s="6"/>
      <c r="K11" s="1"/>
      <c r="L11" s="68"/>
      <c r="M11" s="29"/>
      <c r="N11" s="29"/>
      <c r="O11" s="29"/>
      <c r="P11" s="50"/>
      <c r="Q11" s="51"/>
      <c r="R11" s="31"/>
      <c r="S11" s="34"/>
      <c r="T11" s="55"/>
      <c r="U11" s="6"/>
      <c r="V11" s="385" t="s">
        <v>30</v>
      </c>
      <c r="W11" s="1"/>
    </row>
    <row r="12" spans="1:23" ht="9" customHeight="1" x14ac:dyDescent="0.2">
      <c r="A12" s="32"/>
      <c r="B12" s="57"/>
      <c r="C12" s="6"/>
      <c r="D12" s="6"/>
      <c r="E12" s="6"/>
      <c r="F12" s="6"/>
      <c r="G12" s="6"/>
      <c r="H12" s="6"/>
      <c r="I12" s="1"/>
      <c r="J12" s="6"/>
      <c r="K12" s="1"/>
      <c r="M12" s="29"/>
      <c r="N12" s="29"/>
      <c r="O12" s="29"/>
      <c r="P12" s="52"/>
      <c r="Q12" s="52"/>
      <c r="S12" s="1"/>
      <c r="T12" s="32"/>
      <c r="U12" s="1"/>
      <c r="V12" s="342"/>
      <c r="W12" s="1"/>
    </row>
    <row r="13" spans="1:23" ht="19.5" customHeight="1" x14ac:dyDescent="0.25">
      <c r="A13" s="32"/>
      <c r="B13" s="97" t="s">
        <v>9</v>
      </c>
      <c r="C13" s="1"/>
      <c r="D13" s="40">
        <f>'Apr 25'!D13</f>
        <v>0</v>
      </c>
      <c r="E13" s="53"/>
      <c r="F13" s="101">
        <f>'Apr 25'!J13</f>
        <v>0</v>
      </c>
      <c r="G13" s="53"/>
      <c r="H13" s="40">
        <v>0</v>
      </c>
      <c r="I13" s="53"/>
      <c r="J13" s="101">
        <f>SUM(F13,H13)</f>
        <v>0</v>
      </c>
      <c r="K13" s="53"/>
      <c r="L13" s="40">
        <v>0</v>
      </c>
      <c r="M13" s="53"/>
      <c r="N13" s="101">
        <f>SUM(D13-J13-L13)</f>
        <v>0</v>
      </c>
      <c r="O13" s="40"/>
      <c r="P13" s="40">
        <v>0</v>
      </c>
      <c r="Q13" s="41"/>
      <c r="R13" s="184">
        <f>SUM(J13+L13+P13)</f>
        <v>0</v>
      </c>
      <c r="S13" s="26"/>
      <c r="T13" s="102" t="e">
        <f>R13/D13</f>
        <v>#DIV/0!</v>
      </c>
      <c r="U13" s="59"/>
      <c r="V13" s="343"/>
      <c r="W13" s="1"/>
    </row>
    <row r="14" spans="1:23" ht="12" customHeight="1" x14ac:dyDescent="0.25">
      <c r="A14" s="32"/>
      <c r="B14" s="97"/>
      <c r="C14" s="1"/>
      <c r="D14" s="111"/>
      <c r="E14" s="53"/>
      <c r="F14" s="109"/>
      <c r="G14" s="53"/>
      <c r="H14" s="53"/>
      <c r="I14" s="53"/>
      <c r="J14" s="24"/>
      <c r="K14" s="53"/>
      <c r="L14" s="53"/>
      <c r="M14" s="53"/>
      <c r="N14" s="24"/>
      <c r="O14" s="53"/>
      <c r="P14" s="53"/>
      <c r="Q14" s="54"/>
      <c r="R14" s="24"/>
      <c r="S14" s="27"/>
      <c r="T14" s="103"/>
      <c r="U14" s="59"/>
      <c r="V14" s="341" t="s">
        <v>29</v>
      </c>
      <c r="W14" s="1"/>
    </row>
    <row r="15" spans="1:23" ht="19.149999999999999" customHeight="1" x14ac:dyDescent="0.25">
      <c r="A15" s="32"/>
      <c r="B15" s="97" t="s">
        <v>43</v>
      </c>
      <c r="C15" s="1"/>
      <c r="D15" s="40">
        <f>'Apr 25'!D15</f>
        <v>0</v>
      </c>
      <c r="E15" s="53"/>
      <c r="F15" s="101">
        <f>'Apr 25'!J15</f>
        <v>0</v>
      </c>
      <c r="G15" s="53"/>
      <c r="H15" s="40">
        <v>0</v>
      </c>
      <c r="I15" s="53"/>
      <c r="J15" s="101">
        <f>SUM(F15,H15)</f>
        <v>0</v>
      </c>
      <c r="K15" s="53"/>
      <c r="L15" s="40">
        <v>0</v>
      </c>
      <c r="M15" s="53"/>
      <c r="N15" s="101">
        <f>SUM(D15-J15-L15)</f>
        <v>0</v>
      </c>
      <c r="O15" s="40"/>
      <c r="P15" s="40"/>
      <c r="Q15" s="42"/>
      <c r="R15" s="101">
        <f>J15+L15+P15</f>
        <v>0</v>
      </c>
      <c r="S15" s="27"/>
      <c r="T15" s="102" t="e">
        <f t="shared" ref="T15:T23" si="0">R15/D15</f>
        <v>#DIV/0!</v>
      </c>
      <c r="U15" s="59"/>
      <c r="V15" s="342"/>
      <c r="W15" s="1"/>
    </row>
    <row r="16" spans="1:23" ht="12" customHeight="1" x14ac:dyDescent="0.25">
      <c r="A16" s="32"/>
      <c r="B16" s="97"/>
      <c r="C16" s="1"/>
      <c r="D16" s="111"/>
      <c r="E16" s="53"/>
      <c r="F16" s="109"/>
      <c r="G16" s="53"/>
      <c r="H16" s="53"/>
      <c r="I16" s="53"/>
      <c r="J16" s="24"/>
      <c r="K16" s="53"/>
      <c r="L16" s="53"/>
      <c r="M16" s="53"/>
      <c r="N16" s="24"/>
      <c r="O16" s="53"/>
      <c r="P16" s="53"/>
      <c r="Q16" s="54"/>
      <c r="R16" s="24"/>
      <c r="S16" s="27"/>
      <c r="T16" s="103"/>
      <c r="U16" s="59"/>
      <c r="V16" s="342"/>
      <c r="W16" s="1"/>
    </row>
    <row r="17" spans="1:23" ht="19.5" customHeight="1" x14ac:dyDescent="0.25">
      <c r="A17" s="32"/>
      <c r="B17" s="97" t="s">
        <v>10</v>
      </c>
      <c r="C17" s="1"/>
      <c r="D17" s="40">
        <f>'Apr 25'!D17</f>
        <v>0</v>
      </c>
      <c r="E17" s="53"/>
      <c r="F17" s="101">
        <f>'Apr 25'!J17</f>
        <v>0</v>
      </c>
      <c r="G17" s="53"/>
      <c r="H17" s="40">
        <v>0</v>
      </c>
      <c r="I17" s="53"/>
      <c r="J17" s="101">
        <f>SUM(F17,H17)</f>
        <v>0</v>
      </c>
      <c r="K17" s="53"/>
      <c r="L17" s="40">
        <v>0</v>
      </c>
      <c r="M17" s="53"/>
      <c r="N17" s="101">
        <f>SUM(D17-J17-L17)</f>
        <v>0</v>
      </c>
      <c r="O17" s="40"/>
      <c r="P17" s="40">
        <v>0</v>
      </c>
      <c r="Q17" s="42"/>
      <c r="R17" s="101">
        <f>J17+L17+P17</f>
        <v>0</v>
      </c>
      <c r="S17" s="27"/>
      <c r="T17" s="102" t="e">
        <f t="shared" si="0"/>
        <v>#DIV/0!</v>
      </c>
      <c r="U17" s="59"/>
      <c r="V17" s="342"/>
      <c r="W17" s="1"/>
    </row>
    <row r="18" spans="1:23" ht="12" customHeight="1" x14ac:dyDescent="0.25">
      <c r="A18" s="32"/>
      <c r="B18" s="97"/>
      <c r="C18" s="1"/>
      <c r="D18" s="111"/>
      <c r="E18" s="53"/>
      <c r="F18" s="109"/>
      <c r="G18" s="53"/>
      <c r="H18" s="53"/>
      <c r="I18" s="53"/>
      <c r="J18" s="24"/>
      <c r="K18" s="53"/>
      <c r="L18" s="53"/>
      <c r="M18" s="53"/>
      <c r="N18" s="24"/>
      <c r="O18" s="53"/>
      <c r="P18" s="53"/>
      <c r="Q18" s="54"/>
      <c r="R18" s="24"/>
      <c r="S18" s="27"/>
      <c r="T18" s="103"/>
      <c r="U18" s="59"/>
      <c r="V18" s="342"/>
      <c r="W18" s="1"/>
    </row>
    <row r="19" spans="1:23" ht="20.25" customHeight="1" x14ac:dyDescent="0.25">
      <c r="A19" s="32"/>
      <c r="B19" s="98" t="s">
        <v>11</v>
      </c>
      <c r="C19" s="1"/>
      <c r="D19" s="40">
        <f>'Apr 25'!D19</f>
        <v>0</v>
      </c>
      <c r="E19" s="53"/>
      <c r="F19" s="101">
        <f>'Apr 25'!J19</f>
        <v>0</v>
      </c>
      <c r="G19" s="53"/>
      <c r="H19" s="40">
        <v>0</v>
      </c>
      <c r="I19" s="53"/>
      <c r="J19" s="101">
        <f>SUM(F19:H19)</f>
        <v>0</v>
      </c>
      <c r="K19" s="53"/>
      <c r="L19" s="40">
        <v>0</v>
      </c>
      <c r="M19" s="53"/>
      <c r="N19" s="101">
        <f>SUM(D19-J19-L19)</f>
        <v>0</v>
      </c>
      <c r="O19" s="40"/>
      <c r="P19" s="40">
        <v>0</v>
      </c>
      <c r="Q19" s="41"/>
      <c r="R19" s="101">
        <f>J19+L19+P19</f>
        <v>0</v>
      </c>
      <c r="S19" s="27"/>
      <c r="T19" s="102" t="e">
        <f t="shared" si="0"/>
        <v>#DIV/0!</v>
      </c>
      <c r="U19" s="59"/>
      <c r="V19" s="343"/>
      <c r="W19" s="1"/>
    </row>
    <row r="20" spans="1:23" ht="12" customHeight="1" x14ac:dyDescent="0.25">
      <c r="A20" s="32"/>
      <c r="B20" s="98"/>
      <c r="C20" s="1"/>
      <c r="D20" s="112"/>
      <c r="E20" s="53"/>
      <c r="F20" s="109"/>
      <c r="G20" s="53"/>
      <c r="H20" s="53"/>
      <c r="I20" s="53"/>
      <c r="J20" s="24"/>
      <c r="K20" s="53"/>
      <c r="L20" s="53"/>
      <c r="M20" s="53"/>
      <c r="N20" s="24"/>
      <c r="O20" s="53"/>
      <c r="P20" s="53"/>
      <c r="Q20" s="54"/>
      <c r="R20" s="24"/>
      <c r="S20" s="27"/>
      <c r="T20" s="103"/>
      <c r="U20" s="59"/>
      <c r="V20" s="341" t="s">
        <v>26</v>
      </c>
      <c r="W20" s="1"/>
    </row>
    <row r="21" spans="1:23" ht="19.5" customHeight="1" x14ac:dyDescent="0.25">
      <c r="A21" s="32"/>
      <c r="B21" s="98" t="s">
        <v>12</v>
      </c>
      <c r="C21" s="1"/>
      <c r="D21" s="40">
        <f>'Apr 25'!D21</f>
        <v>0</v>
      </c>
      <c r="E21" s="53"/>
      <c r="F21" s="101">
        <f>'Apr 25'!J21</f>
        <v>0</v>
      </c>
      <c r="G21" s="53"/>
      <c r="H21" s="40">
        <v>0</v>
      </c>
      <c r="I21" s="53"/>
      <c r="J21" s="101">
        <f>SUM(F21,H21)</f>
        <v>0</v>
      </c>
      <c r="K21" s="53"/>
      <c r="L21" s="40">
        <v>0</v>
      </c>
      <c r="M21" s="53"/>
      <c r="N21" s="101">
        <f>SUM(D21-J21-L21)</f>
        <v>0</v>
      </c>
      <c r="O21" s="40"/>
      <c r="P21" s="40">
        <v>0</v>
      </c>
      <c r="Q21" s="41"/>
      <c r="R21" s="101">
        <f>J21+L21+P21</f>
        <v>0</v>
      </c>
      <c r="S21" s="27"/>
      <c r="T21" s="102" t="e">
        <f t="shared" si="0"/>
        <v>#DIV/0!</v>
      </c>
      <c r="U21" s="59"/>
      <c r="V21" s="342"/>
      <c r="W21" s="1"/>
    </row>
    <row r="22" spans="1:23" ht="12" customHeight="1" x14ac:dyDescent="0.25">
      <c r="A22" s="32"/>
      <c r="B22" s="98"/>
      <c r="C22" s="1"/>
      <c r="D22" s="111"/>
      <c r="E22" s="53"/>
      <c r="F22" s="109"/>
      <c r="G22" s="53"/>
      <c r="H22" s="53"/>
      <c r="I22" s="53"/>
      <c r="J22" s="24"/>
      <c r="K22" s="53"/>
      <c r="L22" s="53"/>
      <c r="M22" s="53"/>
      <c r="N22" s="24"/>
      <c r="O22" s="53"/>
      <c r="P22" s="53"/>
      <c r="Q22" s="54"/>
      <c r="R22" s="24"/>
      <c r="S22" s="27"/>
      <c r="T22" s="103"/>
      <c r="U22" s="59"/>
      <c r="V22" s="342"/>
      <c r="W22" s="1"/>
    </row>
    <row r="23" spans="1:23" ht="19.5" customHeight="1" x14ac:dyDescent="0.25">
      <c r="A23" s="32"/>
      <c r="B23" s="98" t="s">
        <v>13</v>
      </c>
      <c r="C23" s="1"/>
      <c r="D23" s="40">
        <f>'Apr 25'!D23</f>
        <v>0</v>
      </c>
      <c r="E23" s="53"/>
      <c r="F23" s="101">
        <f>'Apr 25'!J23</f>
        <v>0</v>
      </c>
      <c r="G23" s="53"/>
      <c r="H23" s="40">
        <v>0</v>
      </c>
      <c r="I23" s="53"/>
      <c r="J23" s="101">
        <f>SUM(F23,H23)</f>
        <v>0</v>
      </c>
      <c r="K23" s="53"/>
      <c r="L23" s="40">
        <v>0</v>
      </c>
      <c r="M23" s="53"/>
      <c r="N23" s="101">
        <f>SUM(D23-J23-L23)</f>
        <v>0</v>
      </c>
      <c r="O23" s="40"/>
      <c r="P23" s="40">
        <v>0</v>
      </c>
      <c r="Q23" s="41"/>
      <c r="R23" s="101">
        <f>J23+L23+P23</f>
        <v>0</v>
      </c>
      <c r="S23" s="27"/>
      <c r="T23" s="102" t="e">
        <f t="shared" si="0"/>
        <v>#DIV/0!</v>
      </c>
      <c r="U23" s="59"/>
      <c r="V23" s="342"/>
      <c r="W23" s="1"/>
    </row>
    <row r="24" spans="1:23" ht="12" customHeight="1" x14ac:dyDescent="0.2">
      <c r="A24" s="32"/>
      <c r="B24" s="97"/>
      <c r="C24" s="1"/>
      <c r="D24" s="24"/>
      <c r="E24" s="24"/>
      <c r="F24" s="24"/>
      <c r="G24" s="24"/>
      <c r="H24" s="24"/>
      <c r="I24" s="24"/>
      <c r="J24" s="24"/>
      <c r="K24" s="24"/>
      <c r="L24" s="24"/>
      <c r="M24" s="24"/>
      <c r="N24" s="24"/>
      <c r="O24" s="24"/>
      <c r="P24" s="24"/>
      <c r="Q24" s="27"/>
      <c r="R24" s="24"/>
      <c r="S24" s="27"/>
      <c r="T24" s="103"/>
      <c r="U24" s="59"/>
      <c r="V24" s="342"/>
      <c r="W24" s="1"/>
    </row>
    <row r="25" spans="1:23" ht="21.6" customHeight="1" thickBot="1" x14ac:dyDescent="0.3">
      <c r="A25" s="32"/>
      <c r="B25" s="167" t="s">
        <v>14</v>
      </c>
      <c r="C25" s="1"/>
      <c r="D25" s="109">
        <f>SUM(D13:D23)</f>
        <v>0</v>
      </c>
      <c r="E25" s="24"/>
      <c r="F25" s="109">
        <f>SUM(F13:F23)</f>
        <v>0</v>
      </c>
      <c r="G25" s="24"/>
      <c r="H25" s="109">
        <f>SUM(H13:H23)</f>
        <v>0</v>
      </c>
      <c r="I25" s="24"/>
      <c r="J25" s="163">
        <f>SUM(J13:J23)</f>
        <v>0</v>
      </c>
      <c r="K25" s="24"/>
      <c r="L25" s="164">
        <f>SUM(L13:L23)</f>
        <v>0</v>
      </c>
      <c r="M25" s="24"/>
      <c r="N25" s="109">
        <f>SUM(N13:N23)</f>
        <v>0</v>
      </c>
      <c r="O25" s="109"/>
      <c r="P25" s="165">
        <f>SUM(P13:P24)</f>
        <v>0</v>
      </c>
      <c r="Q25" s="26"/>
      <c r="R25" s="109">
        <f>SUM(R13:R23)</f>
        <v>0</v>
      </c>
      <c r="S25" s="27"/>
      <c r="T25" s="103" t="e">
        <f>R25/D25</f>
        <v>#DIV/0!</v>
      </c>
      <c r="U25" s="59"/>
      <c r="V25" s="344"/>
      <c r="W25" s="1"/>
    </row>
    <row r="26" spans="1:23" ht="14.45" customHeight="1" thickTop="1" thickBot="1" x14ac:dyDescent="0.25">
      <c r="A26" s="32"/>
      <c r="B26" s="395"/>
      <c r="C26" s="396"/>
      <c r="D26" s="396"/>
      <c r="E26" s="396"/>
      <c r="F26" s="396"/>
      <c r="G26" s="396"/>
      <c r="H26" s="396"/>
      <c r="I26" s="396"/>
      <c r="J26" s="396"/>
      <c r="K26" s="396"/>
      <c r="L26" s="396"/>
      <c r="M26" s="396"/>
      <c r="N26" s="396"/>
      <c r="O26" s="396"/>
      <c r="P26" s="396"/>
      <c r="Q26" s="396"/>
      <c r="R26" s="396"/>
      <c r="S26" s="396"/>
      <c r="T26" s="397"/>
      <c r="U26" s="59"/>
      <c r="V26" s="379"/>
      <c r="W26" s="1"/>
    </row>
    <row r="27" spans="1:23" s="77" customFormat="1" ht="34.9" customHeight="1" thickBot="1" x14ac:dyDescent="0.3">
      <c r="A27" s="76"/>
      <c r="B27" s="279" t="s">
        <v>74</v>
      </c>
      <c r="C27" s="280"/>
      <c r="D27" s="280"/>
      <c r="E27" s="280"/>
      <c r="F27" s="280"/>
      <c r="G27" s="280"/>
      <c r="H27" s="281"/>
      <c r="I27" s="137"/>
      <c r="J27" s="414" t="s">
        <v>66</v>
      </c>
      <c r="K27" s="415"/>
      <c r="L27" s="415"/>
      <c r="M27" s="415"/>
      <c r="N27" s="416"/>
      <c r="O27" s="160"/>
      <c r="P27" s="386" t="s">
        <v>70</v>
      </c>
      <c r="Q27" s="387"/>
      <c r="R27" s="387"/>
      <c r="S27" s="387"/>
      <c r="T27" s="388"/>
      <c r="U27" s="75"/>
      <c r="V27" s="380"/>
      <c r="W27" s="76"/>
    </row>
    <row r="28" spans="1:23" ht="22.15" customHeight="1" thickTop="1" x14ac:dyDescent="0.25">
      <c r="A28" s="1"/>
      <c r="B28" s="402"/>
      <c r="C28" s="403"/>
      <c r="D28" s="403"/>
      <c r="E28" s="403"/>
      <c r="F28" s="403"/>
      <c r="G28" s="403"/>
      <c r="H28" s="404"/>
      <c r="I28" s="46"/>
      <c r="J28" s="408" t="s">
        <v>19</v>
      </c>
      <c r="K28" s="409"/>
      <c r="L28" s="409"/>
      <c r="M28" s="409"/>
      <c r="N28" s="410"/>
      <c r="O28" s="74"/>
      <c r="P28" s="161"/>
      <c r="Q28" s="74"/>
      <c r="R28" s="74"/>
      <c r="S28" s="74"/>
      <c r="T28" s="143"/>
      <c r="U28" s="60"/>
      <c r="V28" s="113"/>
      <c r="W28" s="1"/>
    </row>
    <row r="29" spans="1:23" ht="28.9" customHeight="1" x14ac:dyDescent="0.25">
      <c r="A29" s="1"/>
      <c r="B29" s="402"/>
      <c r="C29" s="403"/>
      <c r="D29" s="403"/>
      <c r="E29" s="403"/>
      <c r="F29" s="403"/>
      <c r="G29" s="403"/>
      <c r="H29" s="404"/>
      <c r="I29" s="38"/>
      <c r="J29" s="411"/>
      <c r="K29" s="412"/>
      <c r="L29" s="412"/>
      <c r="M29" s="412"/>
      <c r="N29" s="413"/>
      <c r="O29" s="39"/>
      <c r="P29" s="389" t="s">
        <v>39</v>
      </c>
      <c r="Q29" s="390"/>
      <c r="R29" s="390"/>
      <c r="S29" s="390"/>
      <c r="T29" s="236">
        <f>J25</f>
        <v>0</v>
      </c>
      <c r="U29" s="28"/>
      <c r="V29" s="114" t="s">
        <v>32</v>
      </c>
      <c r="W29" s="1"/>
    </row>
    <row r="30" spans="1:23" ht="23.45" customHeight="1" x14ac:dyDescent="0.25">
      <c r="A30" s="1"/>
      <c r="B30" s="402"/>
      <c r="C30" s="403"/>
      <c r="D30" s="403"/>
      <c r="E30" s="403"/>
      <c r="F30" s="403"/>
      <c r="G30" s="403"/>
      <c r="H30" s="404"/>
      <c r="I30" s="46"/>
      <c r="J30" s="313"/>
      <c r="K30" s="314"/>
      <c r="L30" s="314"/>
      <c r="M30" s="314"/>
      <c r="N30" s="315"/>
      <c r="O30" s="160"/>
      <c r="P30" s="39"/>
      <c r="Q30" s="39"/>
      <c r="R30" s="39"/>
      <c r="S30" s="82"/>
      <c r="T30" s="80"/>
      <c r="U30" s="28"/>
      <c r="V30" s="115"/>
      <c r="W30" s="1"/>
    </row>
    <row r="31" spans="1:23" ht="19.149999999999999" customHeight="1" thickBot="1" x14ac:dyDescent="0.3">
      <c r="A31" s="1"/>
      <c r="B31" s="405"/>
      <c r="C31" s="406"/>
      <c r="D31" s="406"/>
      <c r="E31" s="406"/>
      <c r="F31" s="406"/>
      <c r="G31" s="406"/>
      <c r="H31" s="407"/>
      <c r="I31" s="138"/>
      <c r="J31" s="316"/>
      <c r="K31" s="317"/>
      <c r="L31" s="317"/>
      <c r="M31" s="317"/>
      <c r="N31" s="318"/>
      <c r="O31" s="79"/>
      <c r="P31" s="391" t="s">
        <v>38</v>
      </c>
      <c r="Q31" s="392"/>
      <c r="R31" s="392"/>
      <c r="S31" s="392"/>
      <c r="T31" s="348">
        <f>L25</f>
        <v>0</v>
      </c>
      <c r="U31" s="28"/>
      <c r="V31" s="381" t="s">
        <v>33</v>
      </c>
      <c r="W31" s="1"/>
    </row>
    <row r="32" spans="1:23" ht="14.45" customHeight="1" thickBot="1" x14ac:dyDescent="0.3">
      <c r="A32" s="32"/>
      <c r="B32" s="47"/>
      <c r="C32" s="38"/>
      <c r="D32" s="47"/>
      <c r="E32" s="47"/>
      <c r="F32" s="38"/>
      <c r="G32" s="47"/>
      <c r="H32" s="38"/>
      <c r="I32" s="139"/>
      <c r="J32" s="398" t="s">
        <v>20</v>
      </c>
      <c r="K32" s="399"/>
      <c r="L32" s="399"/>
      <c r="M32" s="399"/>
      <c r="N32" s="399"/>
      <c r="O32" s="79"/>
      <c r="P32" s="393"/>
      <c r="Q32" s="394"/>
      <c r="R32" s="394"/>
      <c r="S32" s="394"/>
      <c r="T32" s="349"/>
      <c r="U32" s="60"/>
      <c r="V32" s="382"/>
      <c r="W32" s="1"/>
    </row>
    <row r="33" spans="1:26" ht="28.15" customHeight="1" thickBot="1" x14ac:dyDescent="0.3">
      <c r="A33" s="1"/>
      <c r="B33" s="279" t="s">
        <v>51</v>
      </c>
      <c r="C33" s="280"/>
      <c r="D33" s="280"/>
      <c r="E33" s="280"/>
      <c r="F33" s="280"/>
      <c r="G33" s="280"/>
      <c r="H33" s="281"/>
      <c r="I33" s="139"/>
      <c r="J33" s="400"/>
      <c r="K33" s="401"/>
      <c r="L33" s="401"/>
      <c r="M33" s="401"/>
      <c r="N33" s="401"/>
      <c r="O33" s="160"/>
      <c r="P33" s="39"/>
      <c r="Q33" s="39"/>
      <c r="R33" s="39"/>
      <c r="S33" s="81"/>
      <c r="T33" s="141"/>
      <c r="U33" s="60"/>
      <c r="V33" s="116"/>
      <c r="W33" s="1"/>
    </row>
    <row r="34" spans="1:26" ht="29.45" customHeight="1" thickTop="1" x14ac:dyDescent="0.25">
      <c r="A34" s="1"/>
      <c r="B34" s="93" t="s">
        <v>59</v>
      </c>
      <c r="C34" s="1"/>
      <c r="D34" s="99">
        <v>480</v>
      </c>
      <c r="E34" s="1"/>
      <c r="F34" s="282" t="s">
        <v>28</v>
      </c>
      <c r="G34" s="283"/>
      <c r="H34" s="284"/>
      <c r="I34" s="139"/>
      <c r="J34" s="503" t="s">
        <v>21</v>
      </c>
      <c r="K34" s="504"/>
      <c r="L34" s="504"/>
      <c r="M34" s="504"/>
      <c r="N34" s="505"/>
      <c r="O34" s="79"/>
      <c r="P34" s="293" t="s">
        <v>37</v>
      </c>
      <c r="Q34" s="294"/>
      <c r="R34" s="294"/>
      <c r="S34" s="294"/>
      <c r="T34" s="237">
        <f>P25</f>
        <v>0</v>
      </c>
      <c r="U34" s="30"/>
      <c r="V34" s="117" t="s">
        <v>34</v>
      </c>
      <c r="W34" s="1"/>
    </row>
    <row r="35" spans="1:26" ht="17.45" customHeight="1" x14ac:dyDescent="0.2">
      <c r="A35" s="1"/>
      <c r="B35" s="288" t="s">
        <v>60</v>
      </c>
      <c r="C35" s="1"/>
      <c r="D35" s="275">
        <v>0</v>
      </c>
      <c r="E35" s="1"/>
      <c r="F35" s="282"/>
      <c r="G35" s="283"/>
      <c r="H35" s="284"/>
      <c r="I35" s="139"/>
      <c r="J35" s="503"/>
      <c r="K35" s="504"/>
      <c r="L35" s="504"/>
      <c r="M35" s="504"/>
      <c r="N35" s="505"/>
      <c r="O35" s="297"/>
      <c r="P35" s="297"/>
      <c r="Q35" s="298"/>
      <c r="R35" s="298"/>
      <c r="S35" s="183"/>
      <c r="T35" s="78"/>
      <c r="U35" s="60"/>
      <c r="V35" s="118"/>
      <c r="W35" s="1"/>
    </row>
    <row r="36" spans="1:26" ht="23.45" customHeight="1" thickBot="1" x14ac:dyDescent="0.25">
      <c r="A36" s="1"/>
      <c r="B36" s="289"/>
      <c r="C36" s="1"/>
      <c r="D36" s="276"/>
      <c r="E36" s="1"/>
      <c r="F36" s="285"/>
      <c r="G36" s="286"/>
      <c r="H36" s="287"/>
      <c r="I36" s="139"/>
      <c r="J36" s="506" t="s">
        <v>23</v>
      </c>
      <c r="K36" s="507"/>
      <c r="L36" s="507"/>
      <c r="M36" s="507"/>
      <c r="N36" s="508"/>
      <c r="O36" s="297"/>
      <c r="P36" s="297"/>
      <c r="Q36" s="298"/>
      <c r="R36" s="298"/>
      <c r="S36" s="83"/>
      <c r="T36" s="142"/>
      <c r="U36" s="60"/>
      <c r="V36" s="118"/>
      <c r="W36" s="1"/>
    </row>
    <row r="37" spans="1:26" ht="28.9" customHeight="1" thickBot="1" x14ac:dyDescent="0.3">
      <c r="A37" s="32"/>
      <c r="B37" s="92" t="s">
        <v>61</v>
      </c>
      <c r="C37" s="1"/>
      <c r="D37" s="9">
        <f>D34</f>
        <v>480</v>
      </c>
      <c r="E37" s="1" t="s">
        <v>15</v>
      </c>
      <c r="F37" s="43">
        <f>D35</f>
        <v>0</v>
      </c>
      <c r="G37" s="35" t="s">
        <v>22</v>
      </c>
      <c r="H37" s="36">
        <f>D37*F37</f>
        <v>0</v>
      </c>
      <c r="I37" s="38"/>
      <c r="J37" s="46"/>
      <c r="K37" s="46"/>
      <c r="L37" s="46"/>
      <c r="M37" s="46"/>
      <c r="N37" s="136"/>
      <c r="O37" s="39"/>
      <c r="P37" s="295" t="s">
        <v>40</v>
      </c>
      <c r="Q37" s="296"/>
      <c r="R37" s="296"/>
      <c r="S37" s="238"/>
      <c r="T37" s="239">
        <f>T29+T31+T34</f>
        <v>0</v>
      </c>
      <c r="U37" s="66"/>
      <c r="V37" s="119" t="s">
        <v>27</v>
      </c>
      <c r="W37" s="1"/>
      <c r="X37" s="28"/>
    </row>
    <row r="38" spans="1:26" ht="25.15" customHeight="1" thickBot="1" x14ac:dyDescent="0.3">
      <c r="A38" s="32"/>
      <c r="B38" s="94"/>
      <c r="C38" s="37"/>
      <c r="D38" s="95" t="s">
        <v>16</v>
      </c>
      <c r="E38" s="90"/>
      <c r="F38" s="100" t="s">
        <v>17</v>
      </c>
      <c r="G38" s="91"/>
      <c r="H38" s="96" t="s">
        <v>18</v>
      </c>
      <c r="I38" s="38"/>
      <c r="J38" s="482" t="s">
        <v>91</v>
      </c>
      <c r="K38" s="483"/>
      <c r="L38" s="483"/>
      <c r="M38" s="483"/>
      <c r="N38" s="484"/>
      <c r="O38" s="39"/>
      <c r="P38" s="39"/>
      <c r="Q38" s="157"/>
      <c r="R38" s="157"/>
      <c r="S38" s="159"/>
      <c r="T38" s="158"/>
      <c r="U38" s="61"/>
      <c r="V38" s="120"/>
      <c r="W38" s="1"/>
      <c r="Y38" s="433"/>
      <c r="Z38" s="433"/>
    </row>
    <row r="39" spans="1:26" ht="22.15" customHeight="1" thickBot="1" x14ac:dyDescent="0.35">
      <c r="A39" s="1"/>
      <c r="B39" s="168"/>
      <c r="C39" s="169"/>
      <c r="D39" s="169"/>
      <c r="E39" s="171"/>
      <c r="F39" s="169"/>
      <c r="G39" s="169"/>
      <c r="H39" s="169"/>
      <c r="I39" s="139"/>
      <c r="J39" s="485"/>
      <c r="K39" s="486"/>
      <c r="L39" s="486"/>
      <c r="M39" s="486"/>
      <c r="N39" s="487"/>
      <c r="O39" s="84"/>
      <c r="P39" s="448" t="s">
        <v>53</v>
      </c>
      <c r="Q39" s="449"/>
      <c r="R39" s="449"/>
      <c r="S39" s="449"/>
      <c r="T39" s="450"/>
      <c r="U39" s="62"/>
      <c r="V39" s="223"/>
      <c r="W39" s="1"/>
      <c r="X39" s="5"/>
      <c r="Y39" s="433"/>
      <c r="Z39" s="433"/>
    </row>
    <row r="40" spans="1:26" ht="24" customHeight="1" thickBot="1" x14ac:dyDescent="0.25">
      <c r="A40" s="1"/>
      <c r="B40" s="509" t="s">
        <v>75</v>
      </c>
      <c r="C40" s="510"/>
      <c r="D40" s="510"/>
      <c r="E40" s="510"/>
      <c r="F40" s="510"/>
      <c r="G40" s="510"/>
      <c r="H40" s="511"/>
      <c r="I40" s="38"/>
      <c r="J40" s="515" t="s">
        <v>71</v>
      </c>
      <c r="K40" s="516"/>
      <c r="L40" s="516"/>
      <c r="M40" s="516"/>
      <c r="N40" s="517"/>
      <c r="O40" s="46"/>
      <c r="P40" s="451" t="s">
        <v>57</v>
      </c>
      <c r="Q40" s="453" t="s">
        <v>47</v>
      </c>
      <c r="R40" s="454"/>
      <c r="S40" s="221"/>
      <c r="T40" s="277">
        <v>0</v>
      </c>
      <c r="U40" s="63"/>
      <c r="V40" s="121"/>
      <c r="W40" s="1"/>
      <c r="Y40" s="433"/>
      <c r="Z40" s="433"/>
    </row>
    <row r="41" spans="1:26" ht="2.4500000000000002" customHeight="1" x14ac:dyDescent="0.2">
      <c r="A41" s="1"/>
      <c r="B41" s="512"/>
      <c r="C41" s="513"/>
      <c r="D41" s="513"/>
      <c r="E41" s="513"/>
      <c r="F41" s="513"/>
      <c r="G41" s="513"/>
      <c r="H41" s="514"/>
      <c r="I41" s="38"/>
      <c r="J41" s="497" t="s">
        <v>72</v>
      </c>
      <c r="K41" s="498"/>
      <c r="L41" s="498"/>
      <c r="M41" s="498"/>
      <c r="N41" s="498"/>
      <c r="O41" s="156"/>
      <c r="P41" s="451"/>
      <c r="Q41" s="222"/>
      <c r="R41" s="219"/>
      <c r="S41" s="218"/>
      <c r="T41" s="278"/>
      <c r="U41" s="63"/>
      <c r="V41" s="434" t="s">
        <v>76</v>
      </c>
      <c r="W41" s="1"/>
      <c r="Y41" s="433"/>
      <c r="Z41" s="433"/>
    </row>
    <row r="42" spans="1:26" ht="27.6" customHeight="1" x14ac:dyDescent="0.2">
      <c r="A42" s="1"/>
      <c r="B42" s="512"/>
      <c r="C42" s="513"/>
      <c r="D42" s="513"/>
      <c r="E42" s="513"/>
      <c r="F42" s="513"/>
      <c r="G42" s="513"/>
      <c r="H42" s="514"/>
      <c r="I42" s="139"/>
      <c r="J42" s="499"/>
      <c r="K42" s="500"/>
      <c r="L42" s="500"/>
      <c r="M42" s="500"/>
      <c r="N42" s="500"/>
      <c r="O42" s="175"/>
      <c r="P42" s="451"/>
      <c r="Q42" s="437" t="s">
        <v>46</v>
      </c>
      <c r="R42" s="438"/>
      <c r="S42" s="439"/>
      <c r="T42" s="220">
        <v>0</v>
      </c>
      <c r="U42" s="64"/>
      <c r="V42" s="435"/>
      <c r="Y42" s="433"/>
      <c r="Z42" s="433"/>
    </row>
    <row r="43" spans="1:26" ht="9.6" customHeight="1" thickBot="1" x14ac:dyDescent="0.25">
      <c r="A43" s="1"/>
      <c r="B43" s="290"/>
      <c r="C43" s="291"/>
      <c r="D43" s="291"/>
      <c r="E43" s="291"/>
      <c r="F43" s="291"/>
      <c r="G43" s="291"/>
      <c r="H43" s="292"/>
      <c r="I43" s="46"/>
      <c r="J43" s="501"/>
      <c r="K43" s="502"/>
      <c r="L43" s="502"/>
      <c r="M43" s="502"/>
      <c r="N43" s="502"/>
      <c r="O43" s="152"/>
      <c r="P43" s="451"/>
      <c r="Q43" s="442" t="s">
        <v>65</v>
      </c>
      <c r="R43" s="443"/>
      <c r="S43" s="444"/>
      <c r="T43" s="440">
        <f>SUM(T40+T42)-T46</f>
        <v>0</v>
      </c>
      <c r="U43" s="63"/>
      <c r="V43" s="435"/>
      <c r="Y43" s="433"/>
      <c r="Z43" s="433"/>
    </row>
    <row r="44" spans="1:26" ht="34.15" customHeight="1" thickTop="1" thickBot="1" x14ac:dyDescent="0.3">
      <c r="A44" s="1"/>
      <c r="B44" s="319" t="s">
        <v>110</v>
      </c>
      <c r="C44" s="320"/>
      <c r="D44" s="320"/>
      <c r="E44" s="320"/>
      <c r="F44" s="320"/>
      <c r="G44" s="320"/>
      <c r="H44" s="321"/>
      <c r="I44" s="144"/>
      <c r="J44" s="166" t="s">
        <v>67</v>
      </c>
      <c r="K44" s="180"/>
      <c r="L44" s="181" t="s">
        <v>68</v>
      </c>
      <c r="M44" s="258"/>
      <c r="N44" s="182" t="s">
        <v>69</v>
      </c>
      <c r="O44" s="151"/>
      <c r="P44" s="452"/>
      <c r="Q44" s="445"/>
      <c r="R44" s="446"/>
      <c r="S44" s="447"/>
      <c r="T44" s="441"/>
      <c r="U44" s="63"/>
      <c r="V44" s="435"/>
      <c r="W44" s="89" t="s">
        <v>2</v>
      </c>
      <c r="Y44" s="433"/>
      <c r="Z44" s="433"/>
    </row>
    <row r="45" spans="1:26" ht="27.6" customHeight="1" thickTop="1" thickBot="1" x14ac:dyDescent="0.35">
      <c r="A45" s="1"/>
      <c r="B45" s="322" t="s">
        <v>55</v>
      </c>
      <c r="C45" s="323"/>
      <c r="D45" s="106">
        <f>'Apr 25'!F45</f>
        <v>0</v>
      </c>
      <c r="E45" s="104"/>
      <c r="F45" s="146">
        <v>0</v>
      </c>
      <c r="G45" s="73"/>
      <c r="H45" s="135">
        <f>D45+F45</f>
        <v>0</v>
      </c>
      <c r="I45" s="46"/>
      <c r="J45" s="240"/>
      <c r="K45" s="176"/>
      <c r="L45" s="177"/>
      <c r="M45" s="259"/>
      <c r="N45" s="179"/>
      <c r="O45" s="152"/>
      <c r="P45" s="350" t="s">
        <v>83</v>
      </c>
      <c r="Q45" s="351"/>
      <c r="R45" s="351"/>
      <c r="S45" s="351"/>
      <c r="T45" s="352"/>
      <c r="U45" s="63"/>
      <c r="V45" s="436"/>
    </row>
    <row r="46" spans="1:26" ht="31.15" customHeight="1" thickTop="1" thickBot="1" x14ac:dyDescent="0.25">
      <c r="A46" s="1"/>
      <c r="B46" s="324"/>
      <c r="C46" s="325"/>
      <c r="D46" s="185" t="s">
        <v>41</v>
      </c>
      <c r="E46" s="88"/>
      <c r="F46" s="86" t="s">
        <v>7</v>
      </c>
      <c r="G46" s="186"/>
      <c r="H46" s="187" t="s">
        <v>42</v>
      </c>
      <c r="I46" s="150"/>
      <c r="J46" s="241"/>
      <c r="K46" s="242"/>
      <c r="L46" s="243"/>
      <c r="M46" s="244"/>
      <c r="N46" s="245"/>
      <c r="O46" s="153"/>
      <c r="P46" s="364" t="s">
        <v>36</v>
      </c>
      <c r="Q46" s="365"/>
      <c r="R46" s="365"/>
      <c r="S46" s="366"/>
      <c r="T46" s="224">
        <v>0</v>
      </c>
      <c r="U46" s="65"/>
      <c r="V46" s="345" t="s">
        <v>54</v>
      </c>
    </row>
    <row r="47" spans="1:26" ht="8.4499999999999993" customHeight="1" thickTop="1" x14ac:dyDescent="0.25">
      <c r="A47" s="32"/>
      <c r="B47" s="326" t="s">
        <v>56</v>
      </c>
      <c r="C47" s="327"/>
      <c r="D47" s="518">
        <f>'Apr 25'!F47:F48</f>
        <v>0</v>
      </c>
      <c r="E47" s="104"/>
      <c r="F47" s="336">
        <v>0</v>
      </c>
      <c r="H47" s="334">
        <f>D47+F47</f>
        <v>0</v>
      </c>
      <c r="I47" s="145"/>
      <c r="J47" s="423"/>
      <c r="K47" s="425"/>
      <c r="L47" s="427"/>
      <c r="M47" s="429"/>
      <c r="N47" s="431"/>
      <c r="O47" s="154"/>
      <c r="P47" s="367"/>
      <c r="Q47" s="368"/>
      <c r="R47" s="368"/>
      <c r="S47" s="369"/>
      <c r="T47" s="355" t="s">
        <v>44</v>
      </c>
      <c r="U47" s="65"/>
      <c r="V47" s="346"/>
    </row>
    <row r="48" spans="1:26" ht="24.6" customHeight="1" x14ac:dyDescent="0.25">
      <c r="A48" s="32"/>
      <c r="B48" s="322"/>
      <c r="C48" s="323"/>
      <c r="D48" s="519"/>
      <c r="E48" s="72"/>
      <c r="F48" s="337"/>
      <c r="G48" s="73"/>
      <c r="H48" s="335"/>
      <c r="I48" s="69"/>
      <c r="J48" s="424"/>
      <c r="K48" s="426"/>
      <c r="L48" s="428"/>
      <c r="M48" s="430"/>
      <c r="N48" s="432"/>
      <c r="O48" s="154"/>
      <c r="P48" s="370"/>
      <c r="Q48" s="371"/>
      <c r="R48" s="371"/>
      <c r="S48" s="372"/>
      <c r="T48" s="356"/>
      <c r="U48" s="65"/>
      <c r="V48" s="346"/>
    </row>
    <row r="49" spans="1:28" ht="37.9" customHeight="1" thickBot="1" x14ac:dyDescent="0.35">
      <c r="A49" s="32"/>
      <c r="B49" s="324"/>
      <c r="C49" s="325"/>
      <c r="D49" s="188" t="s">
        <v>41</v>
      </c>
      <c r="E49" s="189"/>
      <c r="F49" s="185" t="s">
        <v>94</v>
      </c>
      <c r="G49" s="186"/>
      <c r="H49" s="187" t="s">
        <v>42</v>
      </c>
      <c r="I49" s="139"/>
      <c r="J49" s="246"/>
      <c r="K49" s="247"/>
      <c r="L49" s="248"/>
      <c r="M49" s="249"/>
      <c r="N49" s="250"/>
      <c r="O49" s="153"/>
      <c r="P49" s="350" t="s">
        <v>52</v>
      </c>
      <c r="Q49" s="351"/>
      <c r="R49" s="351"/>
      <c r="S49" s="351"/>
      <c r="T49" s="363"/>
      <c r="U49" s="64"/>
      <c r="V49" s="347"/>
      <c r="W49" s="1"/>
      <c r="X49" s="7"/>
      <c r="Y49" s="7"/>
      <c r="Z49" s="7"/>
      <c r="AB49" s="8"/>
    </row>
    <row r="50" spans="1:28" ht="36.6" customHeight="1" thickTop="1" x14ac:dyDescent="0.25">
      <c r="A50" s="32"/>
      <c r="B50" s="326" t="s">
        <v>58</v>
      </c>
      <c r="C50" s="327"/>
      <c r="D50" s="270">
        <f>'Apr 25'!F50</f>
        <v>0</v>
      </c>
      <c r="E50" s="107"/>
      <c r="F50" s="191">
        <v>0</v>
      </c>
      <c r="G50" s="87"/>
      <c r="H50" s="149">
        <f>D50+F50</f>
        <v>0</v>
      </c>
      <c r="I50" s="38"/>
      <c r="J50" s="251"/>
      <c r="K50" s="252"/>
      <c r="L50" s="253"/>
      <c r="M50" s="254"/>
      <c r="N50" s="255"/>
      <c r="O50" s="44"/>
      <c r="P50" s="357" t="s">
        <v>48</v>
      </c>
      <c r="Q50" s="358"/>
      <c r="R50" s="358"/>
      <c r="S50" s="359"/>
      <c r="T50" s="353">
        <f>T37-T43</f>
        <v>0</v>
      </c>
      <c r="U50" s="64"/>
      <c r="V50" s="338" t="s">
        <v>35</v>
      </c>
      <c r="W50" s="1"/>
    </row>
    <row r="51" spans="1:28" ht="12.6" customHeight="1" x14ac:dyDescent="0.2">
      <c r="A51" s="32"/>
      <c r="B51" s="322"/>
      <c r="C51" s="323"/>
      <c r="D51" s="330" t="s">
        <v>41</v>
      </c>
      <c r="E51" s="140"/>
      <c r="F51" s="491" t="s">
        <v>7</v>
      </c>
      <c r="G51" s="495"/>
      <c r="H51" s="493" t="s">
        <v>42</v>
      </c>
      <c r="I51" s="38"/>
      <c r="J51" s="417"/>
      <c r="K51" s="260"/>
      <c r="L51" s="419"/>
      <c r="M51" s="254"/>
      <c r="N51" s="421"/>
      <c r="O51" s="44"/>
      <c r="P51" s="360"/>
      <c r="Q51" s="361"/>
      <c r="R51" s="361"/>
      <c r="S51" s="362"/>
      <c r="T51" s="354"/>
      <c r="U51" s="64"/>
      <c r="V51" s="339"/>
      <c r="W51" s="1"/>
    </row>
    <row r="52" spans="1:28" ht="26.45" customHeight="1" thickBot="1" x14ac:dyDescent="0.25">
      <c r="A52" s="32"/>
      <c r="B52" s="328"/>
      <c r="C52" s="329"/>
      <c r="D52" s="331"/>
      <c r="E52" s="190"/>
      <c r="F52" s="492"/>
      <c r="G52" s="496"/>
      <c r="H52" s="494"/>
      <c r="I52" s="38"/>
      <c r="J52" s="418"/>
      <c r="K52" s="261"/>
      <c r="L52" s="420"/>
      <c r="M52" s="256"/>
      <c r="N52" s="422"/>
      <c r="O52" s="155"/>
      <c r="P52" s="373" t="s">
        <v>49</v>
      </c>
      <c r="Q52" s="373"/>
      <c r="R52" s="373"/>
      <c r="S52" s="374"/>
      <c r="T52" s="85" t="s">
        <v>45</v>
      </c>
      <c r="U52" s="67"/>
      <c r="V52" s="339"/>
      <c r="W52" s="1"/>
    </row>
    <row r="53" spans="1:28" ht="39.6" customHeight="1" thickBot="1" x14ac:dyDescent="0.3">
      <c r="A53" s="1"/>
      <c r="B53" s="456" t="s">
        <v>77</v>
      </c>
      <c r="C53" s="457"/>
      <c r="D53" s="457"/>
      <c r="E53" s="457"/>
      <c r="F53" s="458"/>
      <c r="G53" s="192"/>
      <c r="H53" s="193">
        <v>0</v>
      </c>
      <c r="I53" s="45"/>
      <c r="J53" s="262"/>
      <c r="K53" s="260"/>
      <c r="L53" s="263"/>
      <c r="M53" s="257"/>
      <c r="N53" s="264"/>
      <c r="O53" s="147"/>
      <c r="P53" s="148"/>
      <c r="Q53" s="148"/>
      <c r="R53" s="148"/>
      <c r="S53" s="148"/>
      <c r="T53" s="172"/>
      <c r="V53" s="340"/>
      <c r="W53" s="1"/>
    </row>
    <row r="54" spans="1:28" ht="27.6" customHeight="1" thickBot="1" x14ac:dyDescent="0.3">
      <c r="A54" s="1"/>
      <c r="B54" s="459"/>
      <c r="C54" s="460"/>
      <c r="D54" s="460"/>
      <c r="E54" s="460"/>
      <c r="F54" s="461"/>
      <c r="G54" s="462" t="s">
        <v>78</v>
      </c>
      <c r="H54" s="463"/>
      <c r="I54" s="38"/>
      <c r="J54" s="265" t="s">
        <v>73</v>
      </c>
      <c r="K54" s="266"/>
      <c r="L54" s="267">
        <f>SUM(L45:L53)</f>
        <v>0</v>
      </c>
      <c r="M54" s="268"/>
      <c r="N54" s="269"/>
      <c r="O54" s="162"/>
      <c r="P54" s="162"/>
      <c r="Q54" s="162"/>
      <c r="R54" s="162"/>
      <c r="S54" s="162"/>
      <c r="T54" s="173" t="s">
        <v>111</v>
      </c>
      <c r="W54" s="1"/>
    </row>
    <row r="55" spans="1:28" ht="25.15" customHeight="1" x14ac:dyDescent="0.2">
      <c r="A55" s="1"/>
      <c r="F55" s="89"/>
      <c r="I55" s="31"/>
      <c r="J55" s="126"/>
      <c r="K55" s="123"/>
      <c r="L55" s="126"/>
      <c r="M55" s="126"/>
      <c r="N55" s="126"/>
      <c r="P55" s="1"/>
    </row>
    <row r="56" spans="1:28" ht="12.75" customHeight="1" thickBot="1" x14ac:dyDescent="0.25">
      <c r="A56" s="1"/>
      <c r="B56" s="58" t="s">
        <v>50</v>
      </c>
      <c r="J56" s="178"/>
      <c r="K56" s="178"/>
      <c r="L56" s="178"/>
      <c r="M56" s="178"/>
      <c r="N56" s="178"/>
      <c r="O56" s="174"/>
      <c r="P56" s="174"/>
      <c r="Q56" s="174"/>
      <c r="R56" s="174"/>
      <c r="W56" s="1"/>
    </row>
    <row r="57" spans="1:28" ht="12.75" customHeight="1" x14ac:dyDescent="0.2">
      <c r="A57" s="1"/>
      <c r="B57" s="122"/>
      <c r="C57" s="123"/>
      <c r="D57" s="123"/>
      <c r="E57" s="123"/>
      <c r="F57" s="123"/>
      <c r="G57" s="123"/>
      <c r="H57" s="123"/>
      <c r="I57" s="123"/>
      <c r="J57" s="126"/>
      <c r="K57" s="126"/>
      <c r="L57" s="126"/>
      <c r="M57" s="126"/>
      <c r="N57" s="126"/>
      <c r="O57" s="123"/>
      <c r="P57" s="123"/>
      <c r="Q57" s="123"/>
      <c r="R57" s="123"/>
      <c r="S57" s="123"/>
      <c r="T57" s="123"/>
      <c r="U57" s="123"/>
      <c r="V57" s="124"/>
      <c r="W57" s="1"/>
    </row>
    <row r="58" spans="1:28" ht="12.75" customHeight="1" x14ac:dyDescent="0.2">
      <c r="A58" s="1"/>
      <c r="B58" s="125"/>
      <c r="C58" s="126"/>
      <c r="D58" s="126"/>
      <c r="E58" s="126"/>
      <c r="F58" s="126"/>
      <c r="G58" s="126"/>
      <c r="H58" s="126"/>
      <c r="I58" s="126"/>
      <c r="J58" s="126"/>
      <c r="K58" s="126"/>
      <c r="L58" s="126"/>
      <c r="M58" s="126"/>
      <c r="N58" s="126"/>
      <c r="O58" s="126"/>
      <c r="P58" s="127"/>
      <c r="Q58" s="126"/>
      <c r="R58" s="126"/>
      <c r="S58" s="126"/>
      <c r="T58" s="126"/>
      <c r="U58" s="126"/>
      <c r="V58" s="128"/>
      <c r="W58" s="1"/>
    </row>
    <row r="59" spans="1:28" ht="12.75" customHeight="1" x14ac:dyDescent="0.2">
      <c r="A59" s="1"/>
      <c r="B59" s="125"/>
      <c r="C59" s="126"/>
      <c r="D59" s="126"/>
      <c r="E59" s="126"/>
      <c r="F59" s="126"/>
      <c r="G59" s="126"/>
      <c r="H59" s="126"/>
      <c r="I59" s="126"/>
      <c r="J59" s="127"/>
      <c r="K59" s="127"/>
      <c r="L59" s="127"/>
      <c r="M59" s="127"/>
      <c r="N59" s="127"/>
      <c r="O59" s="126"/>
      <c r="P59" s="127"/>
      <c r="Q59" s="127"/>
      <c r="R59" s="127"/>
      <c r="S59" s="127"/>
      <c r="T59" s="127"/>
      <c r="U59" s="127"/>
      <c r="V59" s="129"/>
      <c r="W59" s="1"/>
    </row>
    <row r="60" spans="1:28" ht="12.75" customHeight="1" x14ac:dyDescent="0.2">
      <c r="A60" s="1"/>
      <c r="B60" s="125"/>
      <c r="C60" s="126"/>
      <c r="D60" s="126"/>
      <c r="E60" s="126"/>
      <c r="F60" s="126"/>
      <c r="G60" s="126"/>
      <c r="H60" s="126"/>
      <c r="I60" s="126"/>
      <c r="J60" s="126"/>
      <c r="K60" s="126"/>
      <c r="L60" s="126"/>
      <c r="M60" s="126"/>
      <c r="N60" s="126"/>
      <c r="O60" s="126"/>
      <c r="P60" s="127"/>
      <c r="Q60" s="127"/>
      <c r="R60" s="127"/>
      <c r="S60" s="127"/>
      <c r="T60" s="127"/>
      <c r="U60" s="127"/>
      <c r="V60" s="129"/>
      <c r="W60" s="1"/>
    </row>
    <row r="61" spans="1:28" ht="12.75" customHeight="1" x14ac:dyDescent="0.2">
      <c r="A61" s="1"/>
      <c r="B61" s="125"/>
      <c r="C61" s="126"/>
      <c r="D61" s="126"/>
      <c r="E61" s="126"/>
      <c r="F61" s="126"/>
      <c r="G61" s="126"/>
      <c r="H61" s="126"/>
      <c r="I61" s="127"/>
      <c r="J61" s="127"/>
      <c r="K61" s="127"/>
      <c r="L61" s="127"/>
      <c r="M61" s="127"/>
      <c r="N61" s="127"/>
      <c r="O61" s="127"/>
      <c r="P61" s="127"/>
      <c r="Q61" s="127"/>
      <c r="R61" s="127"/>
      <c r="S61" s="127"/>
      <c r="T61" s="127"/>
      <c r="U61" s="127"/>
      <c r="V61" s="129"/>
      <c r="W61" s="1"/>
    </row>
    <row r="62" spans="1:28" ht="12.75" customHeight="1" x14ac:dyDescent="0.2">
      <c r="A62" s="1"/>
      <c r="B62" s="130"/>
      <c r="C62" s="127"/>
      <c r="D62" s="127"/>
      <c r="E62" s="127"/>
      <c r="F62" s="127"/>
      <c r="G62" s="127"/>
      <c r="H62" s="127"/>
      <c r="I62" s="127"/>
      <c r="J62" s="127"/>
      <c r="K62" s="127"/>
      <c r="L62" s="127"/>
      <c r="M62" s="127"/>
      <c r="N62" s="127"/>
      <c r="O62" s="127"/>
      <c r="P62" s="127"/>
      <c r="Q62" s="127"/>
      <c r="R62" s="127"/>
      <c r="S62" s="127"/>
      <c r="T62" s="127"/>
      <c r="U62" s="127"/>
      <c r="V62" s="129"/>
      <c r="W62" s="1"/>
    </row>
    <row r="63" spans="1:28" ht="12.75" customHeight="1" x14ac:dyDescent="0.2">
      <c r="A63" s="1"/>
      <c r="B63" s="130"/>
      <c r="C63" s="127"/>
      <c r="D63" s="127"/>
      <c r="E63" s="127"/>
      <c r="F63" s="127"/>
      <c r="G63" s="127"/>
      <c r="H63" s="127"/>
      <c r="I63" s="126"/>
      <c r="J63" s="127"/>
      <c r="K63" s="127"/>
      <c r="L63" s="127"/>
      <c r="M63" s="127"/>
      <c r="N63" s="127"/>
      <c r="O63" s="126"/>
      <c r="P63" s="127"/>
      <c r="Q63" s="127"/>
      <c r="R63" s="127"/>
      <c r="S63" s="127"/>
      <c r="T63" s="127"/>
      <c r="U63" s="127"/>
      <c r="V63" s="129"/>
      <c r="W63" s="1"/>
    </row>
    <row r="64" spans="1:28" ht="12.75" customHeight="1" x14ac:dyDescent="0.2">
      <c r="A64" s="1"/>
      <c r="B64" s="125"/>
      <c r="C64" s="126"/>
      <c r="D64" s="126"/>
      <c r="E64" s="126"/>
      <c r="F64" s="126"/>
      <c r="G64" s="126"/>
      <c r="H64" s="126"/>
      <c r="I64" s="127"/>
      <c r="J64" s="127"/>
      <c r="K64" s="127"/>
      <c r="L64" s="127"/>
      <c r="M64" s="127"/>
      <c r="N64" s="127"/>
      <c r="O64" s="127"/>
      <c r="P64" s="127"/>
      <c r="Q64" s="127"/>
      <c r="R64" s="127"/>
      <c r="S64" s="127"/>
      <c r="T64" s="131"/>
      <c r="U64" s="127"/>
      <c r="V64" s="129"/>
      <c r="W64" s="1"/>
    </row>
    <row r="65" spans="1:23" ht="12.75" customHeight="1" x14ac:dyDescent="0.2">
      <c r="A65" s="1"/>
      <c r="B65" s="130"/>
      <c r="C65" s="127"/>
      <c r="D65" s="127"/>
      <c r="E65" s="127"/>
      <c r="F65" s="127"/>
      <c r="G65" s="127"/>
      <c r="H65" s="127"/>
      <c r="I65" s="127"/>
      <c r="J65" s="127"/>
      <c r="K65" s="127"/>
      <c r="L65" s="127"/>
      <c r="M65" s="127"/>
      <c r="N65" s="127"/>
      <c r="O65" s="127"/>
      <c r="P65" s="127"/>
      <c r="Q65" s="127"/>
      <c r="R65" s="127"/>
      <c r="S65" s="127"/>
      <c r="T65" s="127"/>
      <c r="U65" s="127"/>
      <c r="V65" s="129"/>
      <c r="W65" s="1"/>
    </row>
    <row r="66" spans="1:23" ht="12.75" customHeight="1" x14ac:dyDescent="0.2">
      <c r="A66" s="1"/>
      <c r="B66" s="130"/>
      <c r="C66" s="127"/>
      <c r="D66" s="127"/>
      <c r="E66" s="127"/>
      <c r="F66" s="127"/>
      <c r="G66" s="127"/>
      <c r="H66" s="127"/>
      <c r="I66" s="127"/>
      <c r="J66" s="127"/>
      <c r="K66" s="127"/>
      <c r="L66" s="127"/>
      <c r="M66" s="127"/>
      <c r="N66" s="127"/>
      <c r="O66" s="127"/>
      <c r="P66" s="127"/>
      <c r="Q66" s="127"/>
      <c r="R66" s="127"/>
      <c r="S66" s="127"/>
      <c r="T66" s="127"/>
      <c r="U66" s="127"/>
      <c r="V66" s="129"/>
      <c r="W66" s="1"/>
    </row>
    <row r="67" spans="1:23" ht="12.75" customHeight="1" thickBot="1" x14ac:dyDescent="0.25">
      <c r="A67" s="1"/>
      <c r="B67" s="132"/>
      <c r="C67" s="133"/>
      <c r="D67" s="133"/>
      <c r="E67" s="133"/>
      <c r="F67" s="133"/>
      <c r="G67" s="133"/>
      <c r="H67" s="133"/>
      <c r="I67" s="133"/>
      <c r="J67" s="133"/>
      <c r="K67" s="127"/>
      <c r="L67" s="127"/>
      <c r="M67" s="127"/>
      <c r="N67" s="133"/>
      <c r="O67" s="133"/>
      <c r="P67" s="133"/>
      <c r="Q67" s="133"/>
      <c r="R67" s="133"/>
      <c r="S67" s="133"/>
      <c r="T67" s="133"/>
      <c r="U67" s="133"/>
      <c r="V67" s="134"/>
      <c r="W67" s="1"/>
    </row>
    <row r="68" spans="1:23" ht="12.75" customHeight="1" x14ac:dyDescent="0.2">
      <c r="A68" s="1"/>
      <c r="B68" s="1"/>
      <c r="C68" s="1"/>
      <c r="D68" s="1"/>
      <c r="E68" s="1"/>
      <c r="F68" s="1"/>
      <c r="G68" s="1"/>
      <c r="H68" s="1"/>
      <c r="I68" s="1"/>
      <c r="J68" s="1"/>
      <c r="K68" s="34"/>
      <c r="L68" s="34"/>
      <c r="M68" s="34"/>
      <c r="N68" s="34"/>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0"/>
      <c r="K70" s="1"/>
      <c r="L70" s="1"/>
      <c r="M70" s="3"/>
      <c r="N70" s="11"/>
      <c r="O70" s="1"/>
      <c r="P70" s="1"/>
      <c r="Q70" s="1"/>
      <c r="R70" s="1"/>
      <c r="S70" s="1"/>
      <c r="T70" s="1"/>
      <c r="U70" s="1"/>
      <c r="V70" s="1"/>
      <c r="W70" s="1"/>
    </row>
    <row r="71" spans="1:23" ht="12.75" customHeight="1" x14ac:dyDescent="0.2">
      <c r="A71" s="1"/>
      <c r="B71" s="1"/>
      <c r="C71" s="1"/>
      <c r="D71" s="1"/>
      <c r="E71" s="1"/>
      <c r="F71" s="1"/>
      <c r="G71" s="1"/>
      <c r="H71" s="1"/>
      <c r="I71" s="1"/>
      <c r="J71" s="299"/>
      <c r="K71" s="299"/>
      <c r="L71" s="299"/>
      <c r="M71" s="1"/>
      <c r="N71" s="12"/>
      <c r="O71" s="1"/>
      <c r="P71" s="1"/>
      <c r="Q71" s="1"/>
      <c r="R71" s="1"/>
      <c r="S71" s="1"/>
      <c r="T71" s="1"/>
      <c r="U71" s="1"/>
      <c r="V71" s="1"/>
      <c r="W71" s="1"/>
    </row>
    <row r="72" spans="1:23" ht="12.75" customHeight="1" x14ac:dyDescent="0.2">
      <c r="A72" s="1"/>
      <c r="B72" s="1"/>
      <c r="C72" s="1"/>
      <c r="D72" s="1"/>
      <c r="E72" s="1"/>
      <c r="F72" s="1"/>
      <c r="G72" s="1"/>
      <c r="H72" s="1"/>
      <c r="I72" s="1"/>
      <c r="J72" s="300"/>
      <c r="K72" s="300"/>
      <c r="L72" s="300"/>
      <c r="M72" s="13"/>
      <c r="N72" s="14"/>
      <c r="O72" s="1"/>
      <c r="P72" s="1"/>
      <c r="Q72" s="1"/>
      <c r="R72" s="1"/>
      <c r="S72" s="1"/>
      <c r="T72" s="1"/>
      <c r="U72" s="1"/>
      <c r="V72" s="1"/>
      <c r="W72" s="1"/>
    </row>
    <row r="73" spans="1:23" ht="12.75" customHeight="1" x14ac:dyDescent="0.2">
      <c r="A73" s="1"/>
      <c r="B73" s="1"/>
      <c r="C73" s="1"/>
      <c r="D73" s="1"/>
      <c r="E73" s="1"/>
      <c r="F73" s="1"/>
      <c r="G73" s="1"/>
      <c r="H73" s="1"/>
      <c r="I73" s="1"/>
      <c r="J73" s="4"/>
      <c r="K73" s="15"/>
      <c r="L73" s="4"/>
      <c r="M73" s="13"/>
      <c r="N73" s="14"/>
      <c r="O73" s="11"/>
      <c r="P73" s="1"/>
      <c r="Q73" s="1"/>
      <c r="R73" s="1"/>
      <c r="S73" s="1"/>
      <c r="T73" s="1"/>
      <c r="U73" s="1"/>
      <c r="V73" s="1"/>
      <c r="W73" s="1"/>
    </row>
    <row r="74" spans="1:23" ht="12.75" customHeight="1" x14ac:dyDescent="0.2">
      <c r="A74" s="1"/>
      <c r="B74" s="1"/>
      <c r="C74" s="1"/>
      <c r="D74" s="1"/>
      <c r="E74" s="1"/>
      <c r="F74" s="1"/>
      <c r="G74" s="1"/>
      <c r="H74" s="1"/>
      <c r="I74" s="1"/>
      <c r="J74" s="4"/>
      <c r="K74" s="16"/>
      <c r="L74" s="17"/>
      <c r="M74" s="3"/>
      <c r="N74" s="1"/>
      <c r="O74" s="12"/>
      <c r="P74" s="1"/>
      <c r="Q74" s="1"/>
      <c r="R74" s="1"/>
      <c r="S74" s="1"/>
      <c r="T74" s="1"/>
      <c r="U74" s="1"/>
      <c r="V74" s="1"/>
      <c r="W74" s="1"/>
    </row>
    <row r="75" spans="1:23" ht="12.75" customHeight="1" x14ac:dyDescent="0.2">
      <c r="A75" s="1"/>
      <c r="B75" s="1"/>
      <c r="C75" s="1"/>
      <c r="D75" s="1"/>
      <c r="E75" s="1"/>
      <c r="F75" s="1"/>
      <c r="G75" s="1"/>
      <c r="H75" s="1"/>
      <c r="I75" s="1"/>
      <c r="J75" s="4"/>
      <c r="K75" s="17"/>
      <c r="L75" s="17"/>
      <c r="M75" s="18"/>
      <c r="N75" s="11"/>
      <c r="O75" s="14"/>
      <c r="P75" s="1"/>
      <c r="Q75" s="1"/>
      <c r="R75" s="1"/>
      <c r="S75" s="1"/>
      <c r="T75" s="1"/>
      <c r="U75" s="1"/>
      <c r="V75" s="1"/>
      <c r="W75" s="1"/>
    </row>
    <row r="76" spans="1:23" ht="12.75" customHeight="1" x14ac:dyDescent="0.2">
      <c r="A76" s="1"/>
      <c r="B76" s="1"/>
      <c r="C76" s="1"/>
      <c r="D76" s="1"/>
      <c r="E76" s="1"/>
      <c r="F76" s="1"/>
      <c r="G76" s="1"/>
      <c r="H76" s="1"/>
      <c r="I76" s="1"/>
      <c r="J76" s="4"/>
      <c r="K76" s="20"/>
      <c r="L76" s="21"/>
      <c r="N76" s="22"/>
      <c r="O76" s="14"/>
      <c r="P76" s="1"/>
      <c r="Q76" s="1"/>
      <c r="R76" s="1"/>
      <c r="S76" s="1"/>
      <c r="T76" s="1"/>
      <c r="U76" s="1"/>
      <c r="V76" s="1"/>
      <c r="W76" s="1"/>
    </row>
    <row r="77" spans="1:23" ht="12.75" customHeight="1" x14ac:dyDescent="0.2">
      <c r="A77" s="1"/>
      <c r="B77" s="1"/>
      <c r="C77" s="1"/>
      <c r="D77" s="1"/>
      <c r="E77" s="1"/>
      <c r="F77" s="1"/>
      <c r="G77" s="1"/>
      <c r="H77" s="1"/>
      <c r="I77" s="1"/>
      <c r="N77" s="8"/>
      <c r="O77" s="1"/>
      <c r="P77" s="19"/>
      <c r="Q77" s="1"/>
      <c r="R77" s="1"/>
      <c r="S77" s="1"/>
      <c r="T77" s="1"/>
      <c r="U77" s="1"/>
      <c r="V77" s="1"/>
      <c r="W77" s="1"/>
    </row>
    <row r="78" spans="1:23" ht="12.75" customHeight="1" x14ac:dyDescent="0.2">
      <c r="A78" s="1"/>
      <c r="B78" s="1"/>
      <c r="C78" s="1"/>
      <c r="D78" s="1"/>
      <c r="E78" s="1"/>
      <c r="F78" s="1"/>
      <c r="G78" s="1"/>
      <c r="H78" s="1"/>
      <c r="I78" s="1"/>
      <c r="J78" s="271"/>
      <c r="K78" s="271"/>
      <c r="L78" s="271"/>
      <c r="M78" s="1"/>
      <c r="N78" s="11"/>
      <c r="O78" s="11"/>
      <c r="P78" s="1"/>
      <c r="Q78" s="19"/>
      <c r="R78" s="19"/>
      <c r="S78" s="19"/>
      <c r="T78" s="19"/>
      <c r="U78" s="19"/>
      <c r="V78" s="1"/>
      <c r="W78" s="1"/>
    </row>
    <row r="79" spans="1:23" ht="12.75" customHeight="1" x14ac:dyDescent="0.2">
      <c r="A79" s="1"/>
      <c r="B79" s="1"/>
      <c r="C79" s="1"/>
      <c r="D79" s="1"/>
      <c r="E79" s="1"/>
      <c r="F79" s="1"/>
      <c r="G79" s="1"/>
      <c r="H79" s="1"/>
      <c r="I79" s="1"/>
      <c r="J79" s="12"/>
      <c r="K79" s="12"/>
      <c r="L79" s="12"/>
      <c r="M79" s="1"/>
      <c r="N79" s="11"/>
      <c r="O79" s="22"/>
      <c r="P79" s="1"/>
      <c r="Q79" s="1"/>
      <c r="R79" s="1"/>
      <c r="S79" s="1"/>
      <c r="T79" s="1"/>
      <c r="U79" s="1"/>
      <c r="V79" s="1"/>
      <c r="W79" s="1"/>
    </row>
    <row r="80" spans="1:23" ht="12.75" customHeight="1" x14ac:dyDescent="0.2">
      <c r="A80" s="1"/>
      <c r="B80" s="1"/>
      <c r="C80" s="1"/>
      <c r="D80" s="1"/>
      <c r="E80" s="1"/>
      <c r="F80" s="1"/>
      <c r="G80" s="1"/>
      <c r="H80" s="1"/>
      <c r="I80" s="1"/>
      <c r="K80" s="12"/>
      <c r="L80" s="12"/>
      <c r="M80" s="1"/>
      <c r="N80" s="24"/>
      <c r="O80" s="8"/>
      <c r="P80" s="1"/>
      <c r="Q80" s="1"/>
      <c r="R80" s="1"/>
      <c r="S80" s="1"/>
      <c r="T80" s="1"/>
      <c r="U80" s="1"/>
      <c r="V80" s="1"/>
      <c r="W80" s="1"/>
    </row>
    <row r="81" spans="1:23" ht="12.75" customHeight="1" x14ac:dyDescent="0.2">
      <c r="A81" s="1"/>
      <c r="B81" s="1"/>
      <c r="C81" s="1"/>
      <c r="D81" s="1"/>
      <c r="E81" s="1"/>
      <c r="F81" s="1"/>
      <c r="G81" s="1"/>
      <c r="H81" s="1"/>
      <c r="I81" s="1"/>
      <c r="J81" s="274"/>
      <c r="K81" s="274"/>
      <c r="L81" s="274"/>
      <c r="M81" s="13"/>
      <c r="N81" s="13"/>
      <c r="O81" s="11"/>
      <c r="P81" s="1"/>
      <c r="Q81" s="1"/>
      <c r="R81" s="1"/>
      <c r="S81" s="1"/>
      <c r="T81" s="1"/>
      <c r="U81" s="1"/>
      <c r="V81" s="1"/>
      <c r="W81" s="1"/>
    </row>
    <row r="82" spans="1:23" ht="12.75" customHeight="1" x14ac:dyDescent="0.2">
      <c r="A82" s="1"/>
      <c r="B82" s="1"/>
      <c r="C82" s="1"/>
      <c r="D82" s="1"/>
      <c r="E82" s="1"/>
      <c r="F82" s="1"/>
      <c r="G82" s="1"/>
      <c r="H82" s="1"/>
      <c r="I82" s="1"/>
      <c r="J82" s="274"/>
      <c r="K82" s="274"/>
      <c r="L82" s="274"/>
      <c r="M82" s="13"/>
      <c r="N82" s="13"/>
      <c r="O82" s="11"/>
      <c r="P82" s="1"/>
      <c r="Q82" s="1"/>
      <c r="R82" s="1"/>
      <c r="S82" s="1"/>
      <c r="T82" s="1"/>
      <c r="U82" s="1"/>
      <c r="V82" s="1"/>
      <c r="W82" s="1"/>
    </row>
    <row r="83" spans="1:23" ht="12.75" customHeight="1" x14ac:dyDescent="0.2">
      <c r="A83" s="1"/>
      <c r="B83" s="1"/>
      <c r="C83" s="1"/>
      <c r="D83" s="1"/>
      <c r="E83" s="1"/>
      <c r="F83" s="1"/>
      <c r="G83" s="1"/>
      <c r="H83" s="1"/>
      <c r="I83" s="1"/>
      <c r="N83" s="8"/>
      <c r="O83" s="24"/>
      <c r="P83" s="1"/>
      <c r="Q83" s="1"/>
      <c r="R83" s="1"/>
      <c r="S83" s="1"/>
      <c r="T83" s="1"/>
      <c r="U83" s="1"/>
      <c r="V83" s="1"/>
      <c r="W83" s="1"/>
    </row>
    <row r="84" spans="1:23" ht="12.75" customHeight="1" x14ac:dyDescent="0.2">
      <c r="A84" s="1"/>
      <c r="B84" s="1"/>
      <c r="C84" s="1"/>
      <c r="D84" s="1"/>
      <c r="E84" s="1"/>
      <c r="F84" s="1"/>
      <c r="G84" s="1"/>
      <c r="H84" s="1"/>
      <c r="I84" s="1"/>
      <c r="N84" s="8"/>
      <c r="O84" s="13"/>
      <c r="P84" s="1"/>
      <c r="Q84" s="1"/>
      <c r="R84" s="1"/>
      <c r="S84" s="1"/>
      <c r="T84" s="1"/>
      <c r="U84" s="1"/>
      <c r="V84" s="1"/>
      <c r="W84" s="1"/>
    </row>
    <row r="85" spans="1:23" ht="12.75" customHeight="1" x14ac:dyDescent="0.2">
      <c r="A85" s="1"/>
      <c r="B85" s="1"/>
      <c r="C85" s="1"/>
      <c r="D85" s="1"/>
      <c r="E85" s="1"/>
      <c r="F85" s="1"/>
      <c r="G85" s="1"/>
      <c r="H85" s="1"/>
      <c r="I85" s="1"/>
      <c r="N85" s="8"/>
      <c r="O85" s="13"/>
      <c r="P85" s="1"/>
      <c r="Q85" s="1"/>
      <c r="R85" s="1"/>
      <c r="S85" s="1"/>
      <c r="T85" s="1"/>
      <c r="U85" s="1"/>
      <c r="V85" s="1"/>
      <c r="W85" s="1"/>
    </row>
    <row r="86" spans="1:23" ht="12.75" customHeight="1" x14ac:dyDescent="0.2">
      <c r="A86" s="1"/>
      <c r="B86" s="1"/>
      <c r="C86" s="1"/>
      <c r="D86" s="1"/>
      <c r="E86" s="1"/>
      <c r="F86" s="1"/>
      <c r="G86" s="1"/>
      <c r="H86" s="1"/>
      <c r="I86" s="1"/>
      <c r="N86" s="8"/>
      <c r="O86" s="8"/>
      <c r="P86" s="1"/>
      <c r="Q86" s="1"/>
      <c r="R86" s="1"/>
      <c r="S86" s="1"/>
      <c r="T86" s="1"/>
      <c r="U86" s="1"/>
      <c r="V86" s="1"/>
      <c r="W86" s="1"/>
    </row>
    <row r="87" spans="1:23" ht="12.75" customHeight="1" x14ac:dyDescent="0.2">
      <c r="A87" s="1"/>
      <c r="B87" s="1"/>
      <c r="C87" s="1"/>
      <c r="D87" s="1"/>
      <c r="E87" s="1"/>
      <c r="F87" s="1"/>
      <c r="G87" s="1"/>
      <c r="H87" s="1"/>
      <c r="I87" s="1"/>
      <c r="J87" s="8"/>
      <c r="K87" s="8"/>
      <c r="L87" s="8"/>
      <c r="M87" s="8"/>
      <c r="N87" s="25"/>
      <c r="O87" s="8"/>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8"/>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8"/>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25"/>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O251" s="1"/>
      <c r="P251" s="1"/>
      <c r="Q251" s="1"/>
      <c r="R251" s="1"/>
      <c r="S251" s="1"/>
      <c r="T251" s="1"/>
      <c r="U251" s="1"/>
      <c r="V251" s="1"/>
      <c r="W251" s="1"/>
    </row>
    <row r="252" spans="1:23" ht="12.75" customHeight="1" x14ac:dyDescent="0.2">
      <c r="A252" s="1"/>
      <c r="B252" s="1"/>
      <c r="C252" s="1"/>
      <c r="D252" s="1"/>
      <c r="E252" s="1"/>
      <c r="F252" s="1"/>
      <c r="G252" s="1"/>
      <c r="H252" s="1"/>
      <c r="I252" s="1"/>
      <c r="O252" s="1"/>
      <c r="P252" s="1"/>
      <c r="Q252" s="1"/>
      <c r="R252" s="1"/>
      <c r="S252" s="1"/>
      <c r="T252" s="1"/>
      <c r="U252" s="1"/>
      <c r="V252" s="1"/>
      <c r="W252" s="1"/>
    </row>
    <row r="253" spans="1:23" ht="15.75" customHeight="1" x14ac:dyDescent="0.2">
      <c r="B253" s="1"/>
      <c r="C253" s="1"/>
      <c r="D253" s="1"/>
      <c r="E253" s="1"/>
      <c r="F253" s="1"/>
      <c r="G253" s="1"/>
      <c r="H253" s="1"/>
      <c r="I253" s="1"/>
      <c r="O253" s="1"/>
      <c r="Q253" s="1"/>
      <c r="R253" s="1"/>
      <c r="S253" s="1"/>
      <c r="T253" s="1"/>
      <c r="U253" s="1"/>
      <c r="V253" s="1"/>
    </row>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selectLockedCells="1"/>
  <mergeCells count="97">
    <mergeCell ref="J78:L78"/>
    <mergeCell ref="J81:L82"/>
    <mergeCell ref="N51:N52"/>
    <mergeCell ref="P52:S52"/>
    <mergeCell ref="B53:F54"/>
    <mergeCell ref="G54:H54"/>
    <mergeCell ref="J71:L71"/>
    <mergeCell ref="J72:L72"/>
    <mergeCell ref="B50:C52"/>
    <mergeCell ref="P50:S51"/>
    <mergeCell ref="N47:N48"/>
    <mergeCell ref="T47:T48"/>
    <mergeCell ref="T50:T51"/>
    <mergeCell ref="V50:V53"/>
    <mergeCell ref="D51:D52"/>
    <mergeCell ref="F51:F52"/>
    <mergeCell ref="G51:G52"/>
    <mergeCell ref="H51:H52"/>
    <mergeCell ref="J51:J52"/>
    <mergeCell ref="L51:L52"/>
    <mergeCell ref="B43:H43"/>
    <mergeCell ref="B44:H44"/>
    <mergeCell ref="B40:H42"/>
    <mergeCell ref="V46:V49"/>
    <mergeCell ref="B47:C49"/>
    <mergeCell ref="D47:D48"/>
    <mergeCell ref="F47:F48"/>
    <mergeCell ref="H47:H48"/>
    <mergeCell ref="J47:J48"/>
    <mergeCell ref="P49:T49"/>
    <mergeCell ref="B45:C46"/>
    <mergeCell ref="P45:T45"/>
    <mergeCell ref="P46:S48"/>
    <mergeCell ref="K47:K48"/>
    <mergeCell ref="L47:L48"/>
    <mergeCell ref="M47:M48"/>
    <mergeCell ref="J40:N40"/>
    <mergeCell ref="P40:P44"/>
    <mergeCell ref="Q40:R40"/>
    <mergeCell ref="T40:T41"/>
    <mergeCell ref="J41:N43"/>
    <mergeCell ref="Q42:S42"/>
    <mergeCell ref="Q35:Q36"/>
    <mergeCell ref="R35:R36"/>
    <mergeCell ref="J36:N36"/>
    <mergeCell ref="P37:R37"/>
    <mergeCell ref="J38:N39"/>
    <mergeCell ref="Y38:Z44"/>
    <mergeCell ref="P39:T39"/>
    <mergeCell ref="V41:V45"/>
    <mergeCell ref="Q43:S44"/>
    <mergeCell ref="T43:T44"/>
    <mergeCell ref="V31:V32"/>
    <mergeCell ref="J32:N33"/>
    <mergeCell ref="B33:H33"/>
    <mergeCell ref="F34:H36"/>
    <mergeCell ref="J34:N35"/>
    <mergeCell ref="P34:S34"/>
    <mergeCell ref="B35:B36"/>
    <mergeCell ref="D35:D36"/>
    <mergeCell ref="O35:O36"/>
    <mergeCell ref="P35:P36"/>
    <mergeCell ref="B28:H31"/>
    <mergeCell ref="J28:N29"/>
    <mergeCell ref="P29:S29"/>
    <mergeCell ref="J30:N31"/>
    <mergeCell ref="P31:S32"/>
    <mergeCell ref="T31:T32"/>
    <mergeCell ref="V20:V25"/>
    <mergeCell ref="B26:T26"/>
    <mergeCell ref="V26:V27"/>
    <mergeCell ref="B27:H27"/>
    <mergeCell ref="J27:N27"/>
    <mergeCell ref="P27:T27"/>
    <mergeCell ref="V14:V19"/>
    <mergeCell ref="B4:G4"/>
    <mergeCell ref="I4:O6"/>
    <mergeCell ref="R5:T5"/>
    <mergeCell ref="V5:V7"/>
    <mergeCell ref="P7:P9"/>
    <mergeCell ref="T7:T8"/>
    <mergeCell ref="B9:B10"/>
    <mergeCell ref="D9:D10"/>
    <mergeCell ref="F9:F10"/>
    <mergeCell ref="H9:H10"/>
    <mergeCell ref="J9:J10"/>
    <mergeCell ref="N9:N10"/>
    <mergeCell ref="R9:R10"/>
    <mergeCell ref="V9:V10"/>
    <mergeCell ref="V11:V13"/>
    <mergeCell ref="B1:G1"/>
    <mergeCell ref="R1:S1"/>
    <mergeCell ref="B2:G2"/>
    <mergeCell ref="I2:O3"/>
    <mergeCell ref="Q2:S2"/>
    <mergeCell ref="B3:G3"/>
    <mergeCell ref="R3:S3"/>
  </mergeCells>
  <pageMargins left="0.25" right="0.25" top="0.75" bottom="0.75" header="0.3" footer="0.3"/>
  <pageSetup scale="45"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77a1ffa-10c9-4127-8098-f52d9e244206" xsi:nil="true"/>
    <lcf76f155ced4ddcb4097134ff3c332f xmlns="4db3eee8-5926-4ed0-8187-0ea7c5e8d7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91C5A0-9CB5-414A-ADD2-4B717B37E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6EC2D9-F613-45B1-A977-124EF1359117}">
  <ds:schemaRefs>
    <ds:schemaRef ds:uri="http://schemas.microsoft.com/sharepoint/v3/contenttype/forms"/>
  </ds:schemaRefs>
</ds:datastoreItem>
</file>

<file path=customXml/itemProps3.xml><?xml version="1.0" encoding="utf-8"?>
<ds:datastoreItem xmlns:ds="http://schemas.openxmlformats.org/officeDocument/2006/customXml" ds:itemID="{04E5A1DE-1BF5-4F1E-8714-2EA06EC7D288}">
  <ds:schemaRefs>
    <ds:schemaRef ds:uri="http://schemas.microsoft.com/office/2006/metadata/properties"/>
    <ds:schemaRef ds:uri="http://schemas.microsoft.com/office/infopath/2007/PartnerControls"/>
    <ds:schemaRef ds:uri="777a1ffa-10c9-4127-8098-f52d9e244206"/>
    <ds:schemaRef ds:uri="4db3eee8-5926-4ed0-8187-0ea7c5e8d7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Single Use </vt:lpstr>
      <vt:lpstr>Oct 24</vt:lpstr>
      <vt:lpstr>Nov 24</vt:lpstr>
      <vt:lpstr>Dec 24  </vt:lpstr>
      <vt:lpstr>Jan 25</vt:lpstr>
      <vt:lpstr>Feb 25</vt:lpstr>
      <vt:lpstr>Mar 25</vt:lpstr>
      <vt:lpstr>Apr 25</vt:lpstr>
      <vt:lpstr>May 25</vt:lpstr>
      <vt:lpstr>Jun 25</vt:lpstr>
      <vt:lpstr>Jul 25</vt:lpstr>
      <vt:lpstr>Aug 25</vt:lpstr>
      <vt:lpstr>Sep 25</vt:lpstr>
      <vt:lpstr>Oct 25</vt:lpstr>
      <vt:lpstr>Nov 25</vt:lpstr>
      <vt:lpstr>Dec 25</vt:lpstr>
      <vt:lpstr>FINAL</vt:lpstr>
      <vt:lpstr>'Apr 25'!Print_Area</vt:lpstr>
      <vt:lpstr>'Aug 25'!Print_Area</vt:lpstr>
      <vt:lpstr>'Dec 24  '!Print_Area</vt:lpstr>
      <vt:lpstr>'Dec 25'!Print_Area</vt:lpstr>
      <vt:lpstr>'Feb 25'!Print_Area</vt:lpstr>
      <vt:lpstr>FINAL!Print_Area</vt:lpstr>
      <vt:lpstr>'Jan 25'!Print_Area</vt:lpstr>
      <vt:lpstr>'Jul 25'!Print_Area</vt:lpstr>
      <vt:lpstr>'Jun 25'!Print_Area</vt:lpstr>
      <vt:lpstr>'Mar 25'!Print_Area</vt:lpstr>
      <vt:lpstr>'May 25'!Print_Area</vt:lpstr>
      <vt:lpstr>'Nov 24'!Print_Area</vt:lpstr>
      <vt:lpstr>'Nov 25'!Print_Area</vt:lpstr>
      <vt:lpstr>'Oct 24'!Print_Area</vt:lpstr>
      <vt:lpstr>'Oct 25'!Print_Area</vt:lpstr>
      <vt:lpstr>'Sep 25'!Print_Area</vt:lpstr>
      <vt:lpstr>'Single Use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Marquess, Bill [DHR]</dc:creator>
  <cp:lastModifiedBy>Marquess, Bill [HHS]</cp:lastModifiedBy>
  <cp:lastPrinted>2024-08-31T14:37:22Z</cp:lastPrinted>
  <dcterms:created xsi:type="dcterms:W3CDTF">2023-01-11T16:46:24Z</dcterms:created>
  <dcterms:modified xsi:type="dcterms:W3CDTF">2024-08-31T14:49:50Z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y fmtid="{D5CDD505-2E9C-101B-9397-08002B2CF9AE}" pid="3" name="MediaServiceImageTags">
    <vt:lpwstr/>
  </property>
</Properties>
</file>