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https://iowadhs-my.sharepoint.com/personal/william_linder_hhs_iowa_gov/Documents/Desktop/"/>
    </mc:Choice>
  </mc:AlternateContent>
  <xr:revisionPtr revIDLastSave="0" documentId="13_ncr:1_{3691958F-A842-4FBC-B44C-1C3FFCCD0844}" xr6:coauthVersionLast="47" xr6:coauthVersionMax="47" xr10:uidLastSave="{00000000-0000-0000-0000-000000000000}"/>
  <bookViews>
    <workbookView xWindow="-19310" yWindow="-80" windowWidth="19420" windowHeight="11500" xr2:uid="{437CCE92-C97A-426C-B510-BD04966C4A15}"/>
  </bookViews>
  <sheets>
    <sheet name="Appendix I.A." sheetId="1" r:id="rId1"/>
    <sheet name="Appendix I.B." sheetId="2" r:id="rId2"/>
    <sheet name="Appendix I.C." sheetId="3" r:id="rId3"/>
    <sheet name="Appendix I.D." sheetId="4" r:id="rId4"/>
    <sheet name="Appendix I.E." sheetId="5" r:id="rId5"/>
  </sheets>
  <definedNames>
    <definedName name="_xlnm.Print_Area" localSheetId="0">'Appendix I.A.'!$B$1:$AG$27</definedName>
    <definedName name="_xlnm.Print_Area" localSheetId="2">'Appendix I.C.'!$A$1:$K$30</definedName>
    <definedName name="_xlnm.Print_Titles" localSheetId="0">'Appendix I.A.'!$B:$B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G27" i="1" l="1"/>
  <c r="AG26" i="1"/>
  <c r="AG25" i="1"/>
  <c r="AG24" i="1"/>
  <c r="AG23" i="1"/>
  <c r="AG22" i="1"/>
  <c r="AG21" i="1"/>
  <c r="AG20" i="1"/>
  <c r="AG19" i="1"/>
  <c r="AG18" i="1"/>
  <c r="AG17" i="1"/>
  <c r="AG16" i="1"/>
  <c r="AG15" i="1"/>
  <c r="AG14" i="1"/>
  <c r="AG13" i="1"/>
  <c r="AG12" i="1"/>
  <c r="AG11" i="1"/>
  <c r="AG10" i="1"/>
  <c r="AG9" i="1"/>
  <c r="AG8" i="1"/>
  <c r="AG7" i="1"/>
</calcChain>
</file>

<file path=xl/sharedStrings.xml><?xml version="1.0" encoding="utf-8"?>
<sst xmlns="http://schemas.openxmlformats.org/spreadsheetml/2006/main" count="245" uniqueCount="86">
  <si>
    <t>SFY25 Base Data</t>
  </si>
  <si>
    <t>IBNR/Reporting Adjustment</t>
  </si>
  <si>
    <t>Provider Incentives</t>
  </si>
  <si>
    <t>Copay Adjustment</t>
  </si>
  <si>
    <t>FQHC/IHS Repricing</t>
  </si>
  <si>
    <t>Hawki ABM Removal</t>
  </si>
  <si>
    <t>Orthodontia Scoring Change</t>
  </si>
  <si>
    <t>Fee Schedule Changes</t>
  </si>
  <si>
    <t>UIHC/Broadlawns Enhanced Fees</t>
  </si>
  <si>
    <t>Trend</t>
  </si>
  <si>
    <t>Postpartum Coverage</t>
  </si>
  <si>
    <t>Non-Medical Load</t>
  </si>
  <si>
    <t>Member Reallocation Enrollment</t>
  </si>
  <si>
    <t>Relativity Factors</t>
  </si>
  <si>
    <t>Final SFY27 Rates</t>
  </si>
  <si>
    <t>Rate Cell</t>
  </si>
  <si>
    <t>MMs</t>
  </si>
  <si>
    <t>PMPM</t>
  </si>
  <si>
    <t>% Change</t>
  </si>
  <si>
    <t>Annual PMPM Trend</t>
  </si>
  <si>
    <t>% Load</t>
  </si>
  <si>
    <t>Delta Dental</t>
  </si>
  <si>
    <t>DentaQuest</t>
  </si>
  <si>
    <t>Children 0-1</t>
  </si>
  <si>
    <t>Children 2-5</t>
  </si>
  <si>
    <t>Children 6-18</t>
  </si>
  <si>
    <t>Community and LTSS Disabled</t>
  </si>
  <si>
    <t>Community and LTSS Elderly</t>
  </si>
  <si>
    <t>Community Duals &lt;65</t>
  </si>
  <si>
    <t>Pregnant Women</t>
  </si>
  <si>
    <t>TANF 19-34 F</t>
  </si>
  <si>
    <t>TANF 19-34 M</t>
  </si>
  <si>
    <t>TANF 35-49 F</t>
  </si>
  <si>
    <t>TANF 35-49 M</t>
  </si>
  <si>
    <t>TANF 50+</t>
  </si>
  <si>
    <t>Wellness Plan 19-34 F</t>
  </si>
  <si>
    <t>Wellness Plan 19-34 M</t>
  </si>
  <si>
    <t>Wellness Plan 35-49 F</t>
  </si>
  <si>
    <t>Wellness Plan 35-49 M</t>
  </si>
  <si>
    <t>Wellness Plan 50+</t>
  </si>
  <si>
    <t>CHIP - Hawki</t>
  </si>
  <si>
    <t>Hawki</t>
  </si>
  <si>
    <t>DWP</t>
  </si>
  <si>
    <t>Total</t>
  </si>
  <si>
    <t>Appendix I.B. - Projected Benefit Cost Trends</t>
  </si>
  <si>
    <t>Annual Util/K Trends</t>
  </si>
  <si>
    <t>Adjunctive General Services</t>
  </si>
  <si>
    <t>Diagnostic</t>
  </si>
  <si>
    <t>Endodontics</t>
  </si>
  <si>
    <t>FQHC</t>
  </si>
  <si>
    <t>IHS</t>
  </si>
  <si>
    <t>Miscellaneous</t>
  </si>
  <si>
    <t>Oral &amp; Maxillofacial Surgery</t>
  </si>
  <si>
    <t>Orthodontia</t>
  </si>
  <si>
    <t>Periodontics</t>
  </si>
  <si>
    <t>Preventive</t>
  </si>
  <si>
    <t>Prosthodontics Removable</t>
  </si>
  <si>
    <t>Prosthodontics, Fixed</t>
  </si>
  <si>
    <t>Public Health Services</t>
  </si>
  <si>
    <t>Restorative</t>
  </si>
  <si>
    <t>Broadlawns (Enhanced Fee)</t>
  </si>
  <si>
    <t>Annual Unit Cost Trends</t>
  </si>
  <si>
    <t>Appendix I.C. - Payment Rate Summary</t>
  </si>
  <si>
    <t>SFY27 Rate Summary - Gross Withhold</t>
  </si>
  <si>
    <t>SFY27 Rate Summary - Net Withhold</t>
  </si>
  <si>
    <t>SFY27 Rate</t>
  </si>
  <si>
    <t>% Difference</t>
  </si>
  <si>
    <t>Withhold %</t>
  </si>
  <si>
    <t>Withhold PMPM</t>
  </si>
  <si>
    <t>SFY27 Rate Net Withhold</t>
  </si>
  <si>
    <t>Appendix I.D. - Payment Rate Summary</t>
  </si>
  <si>
    <t>Appendix I.E. - Statewide Rate Comparison</t>
  </si>
  <si>
    <t>Statewide Rate Comparison</t>
  </si>
  <si>
    <t>SFY25 MMs</t>
  </si>
  <si>
    <t>PMPM Difference</t>
  </si>
  <si>
    <t>Dollar Difference</t>
  </si>
  <si>
    <t>Budget Neutrality</t>
  </si>
  <si>
    <t>UIHC
(Enhanced Fee)</t>
  </si>
  <si>
    <t>Notes:</t>
  </si>
  <si>
    <t>SFY26 Addendum #1 Rate</t>
  </si>
  <si>
    <r>
      <t>SFY26 Addendum #1 Rate</t>
    </r>
    <r>
      <rPr>
        <b/>
        <i/>
        <vertAlign val="superscript"/>
        <sz val="10"/>
        <color theme="0"/>
        <rFont val="Calibri"/>
        <family val="2"/>
        <scheme val="minor"/>
      </rPr>
      <t>1</t>
    </r>
  </si>
  <si>
    <r>
      <t>SFY25 MMs - Reallocated</t>
    </r>
    <r>
      <rPr>
        <b/>
        <i/>
        <vertAlign val="superscript"/>
        <sz val="10"/>
        <color theme="0"/>
        <rFont val="Calibri"/>
        <family val="2"/>
      </rPr>
      <t>1</t>
    </r>
  </si>
  <si>
    <r>
      <rPr>
        <i/>
        <vertAlign val="superscript"/>
        <sz val="10"/>
        <color theme="1"/>
        <rFont val="Calibri"/>
        <family val="2"/>
        <scheme val="minor"/>
      </rPr>
      <t>1</t>
    </r>
    <r>
      <rPr>
        <i/>
        <sz val="10"/>
        <color theme="1"/>
        <rFont val="Calibri"/>
        <family val="2"/>
        <scheme val="minor"/>
      </rPr>
      <t>Reallocated MMs are based on member-specific redistribution information provided by Iowa HHS and assumes a 50/50 split for SFY25 base members not assigned to a plan as of April 2026.</t>
    </r>
  </si>
  <si>
    <r>
      <rPr>
        <i/>
        <vertAlign val="superscript"/>
        <sz val="10"/>
        <color theme="1"/>
        <rFont val="Calibri"/>
        <family val="2"/>
        <scheme val="minor"/>
      </rPr>
      <t>1</t>
    </r>
    <r>
      <rPr>
        <i/>
        <sz val="10"/>
        <color theme="1"/>
        <rFont val="Calibri"/>
        <family val="2"/>
        <scheme val="minor"/>
      </rPr>
      <t>Statewide rates were calculated by aggregating the SFY26 certified plan-specific rates, using each plan’s SFY25 base enrollment by rate cell.</t>
    </r>
  </si>
  <si>
    <t xml:space="preserve">Appendix I.A. - </t>
  </si>
  <si>
    <t>SFY27 Rate Development Summary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</si>
</sst>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_(* #,##0.000_);_(* \(#,##0.000\);_(* &quot;-&quot;??_);_(@_)"/>
    <numFmt numFmtId="167" formatCode="_(&quot;$&quot;* #,##0_);_(&quot;$&quot;* \(#,##0\);_(&quot;$&quot;* &quot;-&quot;??_);_(@_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</font>
    <font>
      <b/>
      <sz val="10"/>
      <color theme="1"/>
      <name val="Calibri"/>
      <family val="2"/>
    </font>
    <font>
      <sz val="10"/>
      <name val="Calibri"/>
      <family val="2"/>
    </font>
    <font>
      <sz val="10"/>
      <color rgb="FFC00000"/>
      <name val="Calibri"/>
      <family val="2"/>
    </font>
    <font>
      <b/>
      <sz val="10"/>
      <name val="Calibri"/>
      <family val="2"/>
    </font>
    <font>
      <b/>
      <sz val="10"/>
      <color rgb="FFC00000"/>
      <name val="Calibri"/>
      <family val="2"/>
    </font>
    <font>
      <b/>
      <sz val="10"/>
      <color rgb="FFC00000"/>
      <name val="Calibri"/>
      <family val="2"/>
      <scheme val="minor"/>
    </font>
    <font>
      <b/>
      <i/>
      <sz val="10"/>
      <color theme="1"/>
      <name val="Calibri"/>
      <family val="2"/>
    </font>
    <font>
      <sz val="10"/>
      <color theme="1"/>
      <name val="Calibri"/>
      <family val="2"/>
      <scheme val="minor"/>
    </font>
    <font>
      <b/>
      <i/>
      <sz val="10"/>
      <name val="Calibri"/>
      <family val="2"/>
    </font>
    <font>
      <b/>
      <i/>
      <vertAlign val="superscript"/>
      <sz val="10"/>
      <color theme="0"/>
      <name val="Calibri"/>
      <family val="2"/>
      <scheme val="minor"/>
    </font>
    <font>
      <b/>
      <i/>
      <vertAlign val="superscript"/>
      <sz val="10"/>
      <color theme="0"/>
      <name val="Calibri"/>
      <family val="2"/>
    </font>
    <font>
      <i/>
      <sz val="10"/>
      <color theme="1"/>
      <name val="Calibri"/>
      <family val="2"/>
      <scheme val="minor"/>
    </font>
    <font>
      <i/>
      <vertAlign val="superscript"/>
      <sz val="1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4" fillId="0" borderId="0" applyFont="0" applyFill="0" applyBorder="0" applyAlignment="0" applyProtection="0"/>
  </cellStyleXfs>
  <cellXfs count="94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Continuous" vertical="center" wrapText="1"/>
    </xf>
    <xf numFmtId="0" fontId="5" fillId="3" borderId="1" xfId="0" applyFont="1" applyFill="1" applyBorder="1" applyAlignment="1">
      <alignment horizontal="centerContinuous" vertical="center" wrapText="1"/>
    </xf>
    <xf numFmtId="0" fontId="3" fillId="3" borderId="1" xfId="0" applyFont="1" applyFill="1" applyBorder="1" applyAlignment="1">
      <alignment horizontal="centerContinuous" vertical="center" wrapText="1"/>
    </xf>
    <xf numFmtId="0" fontId="6" fillId="2" borderId="2" xfId="0" applyFont="1" applyFill="1" applyBorder="1" applyAlignment="1">
      <alignment horizontal="centerContinuous" vertical="center"/>
    </xf>
    <xf numFmtId="0" fontId="6" fillId="2" borderId="3" xfId="0" applyFont="1" applyFill="1" applyBorder="1" applyAlignment="1">
      <alignment horizontal="centerContinuous" vertical="center"/>
    </xf>
    <xf numFmtId="0" fontId="7" fillId="3" borderId="2" xfId="0" applyFont="1" applyFill="1" applyBorder="1" applyAlignment="1">
      <alignment horizontal="centerContinuous" vertical="center"/>
    </xf>
    <xf numFmtId="0" fontId="7" fillId="3" borderId="3" xfId="0" applyFont="1" applyFill="1" applyBorder="1" applyAlignment="1">
      <alignment horizontal="centerContinuous" vertical="center"/>
    </xf>
    <xf numFmtId="0" fontId="3" fillId="3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8" fillId="6" borderId="4" xfId="0" applyFont="1" applyFill="1" applyBorder="1"/>
    <xf numFmtId="44" fontId="9" fillId="8" borderId="4" xfId="2" applyFont="1" applyFill="1" applyBorder="1"/>
    <xf numFmtId="0" fontId="8" fillId="6" borderId="6" xfId="0" applyFont="1" applyFill="1" applyBorder="1"/>
    <xf numFmtId="44" fontId="9" fillId="8" borderId="6" xfId="2" applyFont="1" applyFill="1" applyBorder="1"/>
    <xf numFmtId="0" fontId="10" fillId="6" borderId="7" xfId="0" applyFont="1" applyFill="1" applyBorder="1" applyAlignment="1">
      <alignment horizontal="left"/>
    </xf>
    <xf numFmtId="164" fontId="7" fillId="0" borderId="7" xfId="1" applyNumberFormat="1" applyFont="1" applyBorder="1"/>
    <xf numFmtId="44" fontId="7" fillId="0" borderId="7" xfId="2" applyFont="1" applyBorder="1"/>
    <xf numFmtId="165" fontId="7" fillId="0" borderId="7" xfId="3" applyNumberFormat="1" applyFont="1" applyBorder="1"/>
    <xf numFmtId="164" fontId="7" fillId="0" borderId="8" xfId="1" applyNumberFormat="1" applyFont="1" applyBorder="1"/>
    <xf numFmtId="166" fontId="7" fillId="7" borderId="8" xfId="1" applyNumberFormat="1" applyFont="1" applyFill="1" applyBorder="1"/>
    <xf numFmtId="44" fontId="7" fillId="0" borderId="8" xfId="2" applyFont="1" applyBorder="1"/>
    <xf numFmtId="44" fontId="11" fillId="8" borderId="8" xfId="2" applyFont="1" applyFill="1" applyBorder="1"/>
    <xf numFmtId="164" fontId="7" fillId="0" borderId="9" xfId="1" applyNumberFormat="1" applyFont="1" applyBorder="1"/>
    <xf numFmtId="166" fontId="7" fillId="7" borderId="9" xfId="1" applyNumberFormat="1" applyFont="1" applyFill="1" applyBorder="1"/>
    <xf numFmtId="44" fontId="7" fillId="0" borderId="9" xfId="2" applyFont="1" applyBorder="1"/>
    <xf numFmtId="44" fontId="11" fillId="8" borderId="9" xfId="2" applyFont="1" applyFill="1" applyBorder="1"/>
    <xf numFmtId="0" fontId="10" fillId="6" borderId="8" xfId="0" applyFont="1" applyFill="1" applyBorder="1" applyAlignment="1">
      <alignment horizontal="left"/>
    </xf>
    <xf numFmtId="164" fontId="3" fillId="7" borderId="10" xfId="1" applyNumberFormat="1" applyFont="1" applyFill="1" applyBorder="1"/>
    <xf numFmtId="44" fontId="3" fillId="7" borderId="8" xfId="2" applyFont="1" applyFill="1" applyBorder="1"/>
    <xf numFmtId="165" fontId="3" fillId="7" borderId="11" xfId="3" applyNumberFormat="1" applyFont="1" applyFill="1" applyBorder="1"/>
    <xf numFmtId="164" fontId="3" fillId="7" borderId="8" xfId="1" applyNumberFormat="1" applyFont="1" applyFill="1" applyBorder="1"/>
    <xf numFmtId="166" fontId="3" fillId="7" borderId="8" xfId="1" applyNumberFormat="1" applyFont="1" applyFill="1" applyBorder="1"/>
    <xf numFmtId="44" fontId="12" fillId="8" borderId="8" xfId="2" applyFont="1" applyFill="1" applyBorder="1"/>
    <xf numFmtId="0" fontId="6" fillId="2" borderId="2" xfId="0" applyFont="1" applyFill="1" applyBorder="1" applyAlignment="1">
      <alignment horizontal="centerContinuous"/>
    </xf>
    <xf numFmtId="0" fontId="6" fillId="2" borderId="12" xfId="0" applyFont="1" applyFill="1" applyBorder="1" applyAlignment="1">
      <alignment horizontal="centerContinuous"/>
    </xf>
    <xf numFmtId="0" fontId="6" fillId="2" borderId="3" xfId="0" applyFont="1" applyFill="1" applyBorder="1" applyAlignment="1">
      <alignment horizontal="centerContinuous"/>
    </xf>
    <xf numFmtId="0" fontId="6" fillId="4" borderId="1" xfId="0" applyFont="1" applyFill="1" applyBorder="1" applyAlignment="1">
      <alignment horizontal="center" vertical="center" wrapText="1"/>
    </xf>
    <xf numFmtId="0" fontId="8" fillId="6" borderId="5" xfId="0" applyFont="1" applyFill="1" applyBorder="1"/>
    <xf numFmtId="0" fontId="8" fillId="6" borderId="8" xfId="0" applyFont="1" applyFill="1" applyBorder="1"/>
    <xf numFmtId="0" fontId="13" fillId="0" borderId="0" xfId="0" applyFont="1"/>
    <xf numFmtId="0" fontId="4" fillId="2" borderId="1" xfId="0" applyFont="1" applyFill="1" applyBorder="1" applyAlignment="1">
      <alignment horizontal="centerContinuous"/>
    </xf>
    <xf numFmtId="0" fontId="3" fillId="9" borderId="1" xfId="0" applyFont="1" applyFill="1" applyBorder="1" applyAlignment="1">
      <alignment horizontal="left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164" fontId="7" fillId="7" borderId="13" xfId="1" applyNumberFormat="1" applyFont="1" applyFill="1" applyBorder="1"/>
    <xf numFmtId="44" fontId="7" fillId="7" borderId="13" xfId="4" applyFont="1" applyFill="1" applyBorder="1"/>
    <xf numFmtId="165" fontId="7" fillId="7" borderId="13" xfId="3" applyNumberFormat="1" applyFont="1" applyFill="1" applyBorder="1"/>
    <xf numFmtId="164" fontId="7" fillId="7" borderId="6" xfId="1" applyNumberFormat="1" applyFont="1" applyFill="1" applyBorder="1"/>
    <xf numFmtId="44" fontId="7" fillId="7" borderId="6" xfId="4" applyFont="1" applyFill="1" applyBorder="1"/>
    <xf numFmtId="165" fontId="7" fillId="7" borderId="6" xfId="3" applyNumberFormat="1" applyFont="1" applyFill="1" applyBorder="1"/>
    <xf numFmtId="164" fontId="3" fillId="7" borderId="8" xfId="0" applyNumberFormat="1" applyFont="1" applyFill="1" applyBorder="1"/>
    <xf numFmtId="44" fontId="3" fillId="7" borderId="8" xfId="4" applyFont="1" applyFill="1" applyBorder="1"/>
    <xf numFmtId="165" fontId="3" fillId="7" borderId="8" xfId="3" applyNumberFormat="1" applyFont="1" applyFill="1" applyBorder="1"/>
    <xf numFmtId="0" fontId="10" fillId="6" borderId="13" xfId="0" applyFont="1" applyFill="1" applyBorder="1" applyAlignment="1">
      <alignment horizontal="left"/>
    </xf>
    <xf numFmtId="0" fontId="10" fillId="6" borderId="6" xfId="0" applyFont="1" applyFill="1" applyBorder="1" applyAlignment="1">
      <alignment horizontal="left"/>
    </xf>
    <xf numFmtId="0" fontId="4" fillId="2" borderId="0" xfId="0" applyFont="1" applyFill="1" applyAlignment="1">
      <alignment horizontal="centerContinuous"/>
    </xf>
    <xf numFmtId="167" fontId="7" fillId="7" borderId="13" xfId="4" applyNumberFormat="1" applyFont="1" applyFill="1" applyBorder="1"/>
    <xf numFmtId="167" fontId="7" fillId="7" borderId="6" xfId="4" applyNumberFormat="1" applyFont="1" applyFill="1" applyBorder="1"/>
    <xf numFmtId="167" fontId="3" fillId="7" borderId="8" xfId="4" applyNumberFormat="1" applyFont="1" applyFill="1" applyBorder="1"/>
    <xf numFmtId="0" fontId="7" fillId="5" borderId="1" xfId="0" applyFont="1" applyFill="1" applyBorder="1" applyAlignment="1">
      <alignment horizontal="center" vertical="center" wrapText="1"/>
    </xf>
    <xf numFmtId="10" fontId="7" fillId="0" borderId="7" xfId="3" applyNumberFormat="1" applyFont="1" applyBorder="1"/>
    <xf numFmtId="10" fontId="3" fillId="7" borderId="11" xfId="3" applyNumberFormat="1" applyFont="1" applyFill="1" applyBorder="1"/>
    <xf numFmtId="0" fontId="15" fillId="0" borderId="0" xfId="0" applyFont="1" applyAlignment="1">
      <alignment horizontal="left"/>
    </xf>
    <xf numFmtId="0" fontId="14" fillId="0" borderId="0" xfId="0" applyFont="1"/>
    <xf numFmtId="0" fontId="14" fillId="0" borderId="0" xfId="0" applyFont="1" applyAlignment="1">
      <alignment vertical="center" wrapText="1"/>
    </xf>
    <xf numFmtId="164" fontId="14" fillId="7" borderId="4" xfId="1" applyNumberFormat="1" applyFont="1" applyFill="1" applyBorder="1"/>
    <xf numFmtId="44" fontId="14" fillId="7" borderId="4" xfId="2" applyFont="1" applyFill="1" applyBorder="1"/>
    <xf numFmtId="165" fontId="14" fillId="7" borderId="4" xfId="3" applyNumberFormat="1" applyFont="1" applyFill="1" applyBorder="1"/>
    <xf numFmtId="10" fontId="14" fillId="7" borderId="4" xfId="3" applyNumberFormat="1" applyFont="1" applyFill="1" applyBorder="1"/>
    <xf numFmtId="164" fontId="14" fillId="7" borderId="5" xfId="1" applyNumberFormat="1" applyFont="1" applyFill="1" applyBorder="1"/>
    <xf numFmtId="166" fontId="14" fillId="7" borderId="4" xfId="1" applyNumberFormat="1" applyFont="1" applyFill="1" applyBorder="1"/>
    <xf numFmtId="164" fontId="14" fillId="7" borderId="6" xfId="1" applyNumberFormat="1" applyFont="1" applyFill="1" applyBorder="1"/>
    <xf numFmtId="44" fontId="14" fillId="7" borderId="6" xfId="2" applyFont="1" applyFill="1" applyBorder="1"/>
    <xf numFmtId="165" fontId="14" fillId="7" borderId="6" xfId="3" applyNumberFormat="1" applyFont="1" applyFill="1" applyBorder="1"/>
    <xf numFmtId="10" fontId="14" fillId="7" borderId="6" xfId="3" applyNumberFormat="1" applyFont="1" applyFill="1" applyBorder="1"/>
    <xf numFmtId="166" fontId="14" fillId="7" borderId="6" xfId="1" applyNumberFormat="1" applyFont="1" applyFill="1" applyBorder="1"/>
    <xf numFmtId="10" fontId="14" fillId="0" borderId="0" xfId="3" applyNumberFormat="1" applyFont="1"/>
    <xf numFmtId="165" fontId="14" fillId="0" borderId="0" xfId="3" applyNumberFormat="1" applyFont="1"/>
    <xf numFmtId="165" fontId="14" fillId="7" borderId="5" xfId="3" applyNumberFormat="1" applyFont="1" applyFill="1" applyBorder="1"/>
    <xf numFmtId="165" fontId="14" fillId="7" borderId="8" xfId="3" applyNumberFormat="1" applyFont="1" applyFill="1" applyBorder="1"/>
    <xf numFmtId="44" fontId="14" fillId="7" borderId="5" xfId="4" applyFont="1" applyFill="1" applyBorder="1"/>
    <xf numFmtId="44" fontId="14" fillId="7" borderId="4" xfId="4" applyFont="1" applyFill="1" applyBorder="1"/>
    <xf numFmtId="44" fontId="14" fillId="7" borderId="6" xfId="4" applyFont="1" applyFill="1" applyBorder="1"/>
    <xf numFmtId="44" fontId="14" fillId="7" borderId="8" xfId="4" applyFont="1" applyFill="1" applyBorder="1"/>
    <xf numFmtId="0" fontId="18" fillId="0" borderId="0" xfId="0" applyFont="1"/>
    <xf numFmtId="167" fontId="14" fillId="7" borderId="5" xfId="4" applyNumberFormat="1" applyFont="1" applyFill="1" applyBorder="1"/>
    <xf numFmtId="167" fontId="14" fillId="7" borderId="4" xfId="4" applyNumberFormat="1" applyFont="1" applyFill="1" applyBorder="1"/>
    <xf numFmtId="167" fontId="14" fillId="7" borderId="6" xfId="4" applyNumberFormat="1" applyFont="1" applyFill="1" applyBorder="1"/>
  </cellXfs>
  <cellStyles count="5">
    <cellStyle name="Comma" xfId="1" builtinId="3"/>
    <cellStyle name="Currency" xfId="2" builtinId="4"/>
    <cellStyle name="Currency 2" xfId="4" xr:uid="{B303138A-A3FE-4706-93FC-502C28A36B90}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2013 - 2022 Theme">
  <a:themeElements>
    <a:clrScheme name="Office 2013 - 2022 Them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 Them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 Them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859D2-4FC2-40FF-A8EB-5E5EB3D17AA9}">
  <sheetPr>
    <tabColor theme="4" tint="-0.249977111117893"/>
  </sheetPr>
  <dimension ref="B2:AG29"/>
  <sheetViews>
    <sheetView tabSelected="1" zoomScaleNormal="100" zoomScaleSheetLayoutView="130" workbookViewId="0">
      <selection activeCell="B3" sqref="B3"/>
    </sheetView>
  </sheetViews>
  <sheetFormatPr defaultRowHeight="12.75" x14ac:dyDescent="0.2"/>
  <cols>
    <col min="1" max="1" width="4.42578125" style="69" customWidth="1"/>
    <col min="2" max="2" width="28.5703125" style="69" customWidth="1"/>
    <col min="3" max="33" width="13.42578125" style="69" customWidth="1"/>
    <col min="34" max="16384" width="9.140625" style="69"/>
  </cols>
  <sheetData>
    <row r="2" spans="2:33" x14ac:dyDescent="0.2">
      <c r="B2" s="1" t="s">
        <v>84</v>
      </c>
    </row>
    <row r="3" spans="2:33" x14ac:dyDescent="0.2">
      <c r="B3" s="1" t="s">
        <v>85</v>
      </c>
    </row>
    <row r="4" spans="2:33" x14ac:dyDescent="0.2">
      <c r="B4" s="2"/>
    </row>
    <row r="5" spans="2:33" x14ac:dyDescent="0.2">
      <c r="B5" s="70"/>
      <c r="C5" s="3" t="s">
        <v>0</v>
      </c>
      <c r="D5" s="3"/>
      <c r="E5" s="4" t="s">
        <v>1</v>
      </c>
      <c r="F5" s="4"/>
      <c r="G5" s="3" t="s">
        <v>2</v>
      </c>
      <c r="H5" s="3"/>
      <c r="I5" s="4" t="s">
        <v>3</v>
      </c>
      <c r="J5" s="4"/>
      <c r="K5" s="3" t="s">
        <v>4</v>
      </c>
      <c r="L5" s="3"/>
      <c r="M5" s="4" t="s">
        <v>5</v>
      </c>
      <c r="N5" s="4"/>
      <c r="O5" s="3" t="s">
        <v>6</v>
      </c>
      <c r="P5" s="3"/>
      <c r="Q5" s="4" t="s">
        <v>7</v>
      </c>
      <c r="R5" s="4"/>
      <c r="S5" s="3" t="s">
        <v>8</v>
      </c>
      <c r="T5" s="3"/>
      <c r="U5" s="5" t="s">
        <v>9</v>
      </c>
      <c r="V5" s="5"/>
      <c r="W5" s="3" t="s">
        <v>10</v>
      </c>
      <c r="X5" s="3"/>
      <c r="Y5" s="5" t="s">
        <v>11</v>
      </c>
      <c r="Z5" s="5"/>
      <c r="AA5" s="6" t="s">
        <v>12</v>
      </c>
      <c r="AB5" s="7"/>
      <c r="AC5" s="8" t="s">
        <v>13</v>
      </c>
      <c r="AD5" s="9"/>
      <c r="AE5" s="6" t="s">
        <v>14</v>
      </c>
      <c r="AF5" s="7"/>
    </row>
    <row r="6" spans="2:33" ht="25.5" x14ac:dyDescent="0.2">
      <c r="B6" s="10" t="s">
        <v>15</v>
      </c>
      <c r="C6" s="11" t="s">
        <v>16</v>
      </c>
      <c r="D6" s="11" t="s">
        <v>17</v>
      </c>
      <c r="E6" s="12" t="s">
        <v>18</v>
      </c>
      <c r="F6" s="12" t="s">
        <v>17</v>
      </c>
      <c r="G6" s="11" t="s">
        <v>18</v>
      </c>
      <c r="H6" s="11" t="s">
        <v>17</v>
      </c>
      <c r="I6" s="12" t="s">
        <v>18</v>
      </c>
      <c r="J6" s="12" t="s">
        <v>17</v>
      </c>
      <c r="K6" s="11" t="s">
        <v>18</v>
      </c>
      <c r="L6" s="11" t="s">
        <v>17</v>
      </c>
      <c r="M6" s="12" t="s">
        <v>18</v>
      </c>
      <c r="N6" s="12" t="s">
        <v>17</v>
      </c>
      <c r="O6" s="11" t="s">
        <v>18</v>
      </c>
      <c r="P6" s="11" t="s">
        <v>17</v>
      </c>
      <c r="Q6" s="12" t="s">
        <v>18</v>
      </c>
      <c r="R6" s="12" t="s">
        <v>17</v>
      </c>
      <c r="S6" s="11" t="s">
        <v>18</v>
      </c>
      <c r="T6" s="11" t="s">
        <v>17</v>
      </c>
      <c r="U6" s="13" t="s">
        <v>19</v>
      </c>
      <c r="V6" s="13" t="s">
        <v>17</v>
      </c>
      <c r="W6" s="11" t="s">
        <v>18</v>
      </c>
      <c r="X6" s="11" t="s">
        <v>17</v>
      </c>
      <c r="Y6" s="13" t="s">
        <v>20</v>
      </c>
      <c r="Z6" s="13" t="s">
        <v>17</v>
      </c>
      <c r="AA6" s="14" t="s">
        <v>21</v>
      </c>
      <c r="AB6" s="14" t="s">
        <v>22</v>
      </c>
      <c r="AC6" s="15" t="s">
        <v>21</v>
      </c>
      <c r="AD6" s="15" t="s">
        <v>22</v>
      </c>
      <c r="AE6" s="14" t="s">
        <v>21</v>
      </c>
      <c r="AF6" s="14" t="s">
        <v>22</v>
      </c>
      <c r="AG6" s="65" t="s">
        <v>76</v>
      </c>
    </row>
    <row r="7" spans="2:33" x14ac:dyDescent="0.2">
      <c r="B7" s="16" t="s">
        <v>23</v>
      </c>
      <c r="C7" s="71">
        <v>433867</v>
      </c>
      <c r="D7" s="72">
        <v>3.9316181456529291</v>
      </c>
      <c r="E7" s="73">
        <v>5.0288927372952319E-3</v>
      </c>
      <c r="F7" s="72">
        <v>3.9513898315914213</v>
      </c>
      <c r="G7" s="73">
        <v>0</v>
      </c>
      <c r="H7" s="72">
        <v>3.9513898315914213</v>
      </c>
      <c r="I7" s="73">
        <v>0</v>
      </c>
      <c r="J7" s="72">
        <v>3.9513898315914213</v>
      </c>
      <c r="K7" s="73">
        <v>0.1202846043271415</v>
      </c>
      <c r="L7" s="72">
        <v>4.4266811940266857</v>
      </c>
      <c r="M7" s="73">
        <v>0</v>
      </c>
      <c r="N7" s="72">
        <v>4.4266811940266857</v>
      </c>
      <c r="O7" s="73">
        <v>0</v>
      </c>
      <c r="P7" s="72">
        <v>4.4266811940266857</v>
      </c>
      <c r="Q7" s="73">
        <v>6.3484041540031289E-2</v>
      </c>
      <c r="R7" s="72">
        <v>4.7077048068327514</v>
      </c>
      <c r="S7" s="73">
        <v>3.8352661474989613E-3</v>
      </c>
      <c r="T7" s="72">
        <v>4.7257601077108156</v>
      </c>
      <c r="U7" s="73">
        <v>5.6508947807312859E-2</v>
      </c>
      <c r="V7" s="72">
        <v>5.2749461565726046</v>
      </c>
      <c r="W7" s="73">
        <v>0</v>
      </c>
      <c r="X7" s="72">
        <v>5.2749461565726046</v>
      </c>
      <c r="Y7" s="74">
        <v>0.11250000000000016</v>
      </c>
      <c r="Z7" s="72">
        <v>5.9436013031804009</v>
      </c>
      <c r="AA7" s="75">
        <v>212980.40659999999</v>
      </c>
      <c r="AB7" s="75">
        <v>220886.59340000001</v>
      </c>
      <c r="AC7" s="76">
        <v>0.99097563566854363</v>
      </c>
      <c r="AD7" s="76">
        <v>1.0087013555464615</v>
      </c>
      <c r="AE7" s="72">
        <v>5.889964079579582</v>
      </c>
      <c r="AF7" s="72">
        <v>5.9953186913457852</v>
      </c>
      <c r="AG7" s="17">
        <f t="shared" ref="AG7:AG27" si="0">SUMPRODUCT(AE7:AF7,AA7:AB7)/SUM(AA7:AB7)-Z7</f>
        <v>0</v>
      </c>
    </row>
    <row r="8" spans="2:33" x14ac:dyDescent="0.2">
      <c r="B8" s="16" t="s">
        <v>24</v>
      </c>
      <c r="C8" s="71">
        <v>680181</v>
      </c>
      <c r="D8" s="72">
        <v>16.143177404249752</v>
      </c>
      <c r="E8" s="73">
        <v>4.9875950881914655E-3</v>
      </c>
      <c r="F8" s="72">
        <v>16.22369303657899</v>
      </c>
      <c r="G8" s="73">
        <v>2.1748886399519662E-4</v>
      </c>
      <c r="H8" s="72">
        <v>16.227221509147324</v>
      </c>
      <c r="I8" s="73">
        <v>0</v>
      </c>
      <c r="J8" s="72">
        <v>16.227221509147324</v>
      </c>
      <c r="K8" s="73">
        <v>7.9019642258927325E-2</v>
      </c>
      <c r="L8" s="72">
        <v>17.509490747656518</v>
      </c>
      <c r="M8" s="73">
        <v>0</v>
      </c>
      <c r="N8" s="72">
        <v>17.509490747656518</v>
      </c>
      <c r="O8" s="73">
        <v>0</v>
      </c>
      <c r="P8" s="72">
        <v>17.509490747656518</v>
      </c>
      <c r="Q8" s="73">
        <v>9.0942350203289779E-2</v>
      </c>
      <c r="R8" s="72">
        <v>19.101844987111157</v>
      </c>
      <c r="S8" s="73">
        <v>1.369850057370825E-2</v>
      </c>
      <c r="T8" s="72">
        <v>19.363511621625985</v>
      </c>
      <c r="U8" s="73">
        <v>4.1545046481525016E-2</v>
      </c>
      <c r="V8" s="72">
        <v>21.005848846960173</v>
      </c>
      <c r="W8" s="73">
        <v>0</v>
      </c>
      <c r="X8" s="72">
        <v>21.005848846960173</v>
      </c>
      <c r="Y8" s="74">
        <v>0.11249999999999993</v>
      </c>
      <c r="Z8" s="72">
        <v>23.668562081081884</v>
      </c>
      <c r="AA8" s="71">
        <v>322836.6042</v>
      </c>
      <c r="AB8" s="71">
        <v>357344.3958</v>
      </c>
      <c r="AC8" s="76">
        <v>0.98394445632564498</v>
      </c>
      <c r="AD8" s="76">
        <v>1.0145051028065224</v>
      </c>
      <c r="AE8" s="72">
        <v>23.288550448879892</v>
      </c>
      <c r="AF8" s="72">
        <v>24.011877007350535</v>
      </c>
      <c r="AG8" s="17">
        <f t="shared" si="0"/>
        <v>0</v>
      </c>
    </row>
    <row r="9" spans="2:33" x14ac:dyDescent="0.2">
      <c r="B9" s="16" t="s">
        <v>25</v>
      </c>
      <c r="C9" s="71">
        <v>2156687</v>
      </c>
      <c r="D9" s="72">
        <v>20.557599044274852</v>
      </c>
      <c r="E9" s="73">
        <v>4.9182245780763356E-3</v>
      </c>
      <c r="F9" s="72">
        <v>20.658705933160643</v>
      </c>
      <c r="G9" s="73">
        <v>8.7533515893034597E-4</v>
      </c>
      <c r="H9" s="72">
        <v>20.676789224801944</v>
      </c>
      <c r="I9" s="73">
        <v>0</v>
      </c>
      <c r="J9" s="72">
        <v>20.676789224801944</v>
      </c>
      <c r="K9" s="73">
        <v>6.6933188797458687E-2</v>
      </c>
      <c r="L9" s="72">
        <v>22.060752661710872</v>
      </c>
      <c r="M9" s="73">
        <v>0</v>
      </c>
      <c r="N9" s="72">
        <v>22.060752661710872</v>
      </c>
      <c r="O9" s="73">
        <v>-3.0647076397286033E-2</v>
      </c>
      <c r="P9" s="72">
        <v>21.384655089505788</v>
      </c>
      <c r="Q9" s="73">
        <v>7.2201066494633759E-2</v>
      </c>
      <c r="R9" s="72">
        <v>22.928649993588003</v>
      </c>
      <c r="S9" s="73">
        <v>2.7788252669225244E-2</v>
      </c>
      <c r="T9" s="72">
        <v>23.565797112974057</v>
      </c>
      <c r="U9" s="73">
        <v>4.1303488311954073E-2</v>
      </c>
      <c r="V9" s="72">
        <v>25.552699099094408</v>
      </c>
      <c r="W9" s="73">
        <v>0</v>
      </c>
      <c r="X9" s="72">
        <v>25.552699099094408</v>
      </c>
      <c r="Y9" s="74">
        <v>0.11250000000000004</v>
      </c>
      <c r="Z9" s="72">
        <v>28.791773632782434</v>
      </c>
      <c r="AA9" s="71">
        <v>1070692.5489000001</v>
      </c>
      <c r="AB9" s="71">
        <v>1085994.4510999999</v>
      </c>
      <c r="AC9" s="76">
        <v>1.0238730040197146</v>
      </c>
      <c r="AD9" s="76">
        <v>0.97646337189119348</v>
      </c>
      <c r="AE9" s="72">
        <v>29.479119760452562</v>
      </c>
      <c r="AF9" s="72">
        <v>28.114112364194693</v>
      </c>
      <c r="AG9" s="17">
        <f t="shared" si="0"/>
        <v>0</v>
      </c>
    </row>
    <row r="10" spans="2:33" x14ac:dyDescent="0.2">
      <c r="B10" s="16" t="s">
        <v>26</v>
      </c>
      <c r="C10" s="71">
        <v>431836</v>
      </c>
      <c r="D10" s="72">
        <v>16.800376230791318</v>
      </c>
      <c r="E10" s="73">
        <v>4.8920968303014511E-3</v>
      </c>
      <c r="F10" s="72">
        <v>16.882565298097845</v>
      </c>
      <c r="G10" s="73">
        <v>2.6363077158401804E-2</v>
      </c>
      <c r="H10" s="72">
        <v>17.327641669683356</v>
      </c>
      <c r="I10" s="73">
        <v>-4.5104043191925847E-3</v>
      </c>
      <c r="J10" s="72">
        <v>17.249486999854994</v>
      </c>
      <c r="K10" s="73">
        <v>5.2503145426856745E-2</v>
      </c>
      <c r="L10" s="72">
        <v>18.155139324347054</v>
      </c>
      <c r="M10" s="73">
        <v>0</v>
      </c>
      <c r="N10" s="72">
        <v>18.155139324347054</v>
      </c>
      <c r="O10" s="73">
        <v>0</v>
      </c>
      <c r="P10" s="72">
        <v>18.155139324347054</v>
      </c>
      <c r="Q10" s="73">
        <v>6.8439610601501055E-2</v>
      </c>
      <c r="R10" s="72">
        <v>19.397669990121365</v>
      </c>
      <c r="S10" s="73">
        <v>5.3715765103638402E-2</v>
      </c>
      <c r="T10" s="72">
        <v>20.439630674868621</v>
      </c>
      <c r="U10" s="73">
        <v>4.4998216801794833E-2</v>
      </c>
      <c r="V10" s="72">
        <v>22.320511511650786</v>
      </c>
      <c r="W10" s="73">
        <v>0</v>
      </c>
      <c r="X10" s="72">
        <v>22.320511511650786</v>
      </c>
      <c r="Y10" s="74">
        <v>0.11250000000000004</v>
      </c>
      <c r="Z10" s="72">
        <v>25.149872125803704</v>
      </c>
      <c r="AA10" s="71">
        <v>216914.0992</v>
      </c>
      <c r="AB10" s="71">
        <v>214921.9008</v>
      </c>
      <c r="AC10" s="76">
        <v>1.0246320942168272</v>
      </c>
      <c r="AD10" s="76">
        <v>0.97513958089629638</v>
      </c>
      <c r="AE10" s="72">
        <v>25.769366145547657</v>
      </c>
      <c r="AF10" s="72">
        <v>24.524635764351672</v>
      </c>
      <c r="AG10" s="17">
        <f t="shared" si="0"/>
        <v>0</v>
      </c>
    </row>
    <row r="11" spans="2:33" x14ac:dyDescent="0.2">
      <c r="B11" s="16" t="s">
        <v>27</v>
      </c>
      <c r="C11" s="71">
        <v>323128</v>
      </c>
      <c r="D11" s="72">
        <v>7.1160831001955875</v>
      </c>
      <c r="E11" s="73">
        <v>4.9044789513337239E-3</v>
      </c>
      <c r="F11" s="72">
        <v>7.1509837799764391</v>
      </c>
      <c r="G11" s="73">
        <v>1.0905865950785243E-2</v>
      </c>
      <c r="H11" s="72">
        <v>7.2289714504971014</v>
      </c>
      <c r="I11" s="73">
        <v>0</v>
      </c>
      <c r="J11" s="72">
        <v>7.2289714504971014</v>
      </c>
      <c r="K11" s="73">
        <v>5.1742730140462712E-2</v>
      </c>
      <c r="L11" s="72">
        <v>7.6030181694532821</v>
      </c>
      <c r="M11" s="73">
        <v>0</v>
      </c>
      <c r="N11" s="72">
        <v>7.6030181694532821</v>
      </c>
      <c r="O11" s="73">
        <v>0</v>
      </c>
      <c r="P11" s="72">
        <v>7.6030181694532821</v>
      </c>
      <c r="Q11" s="73">
        <v>8.0498991618060733E-2</v>
      </c>
      <c r="R11" s="72">
        <v>8.2150534653480651</v>
      </c>
      <c r="S11" s="73">
        <v>0.10256985524562179</v>
      </c>
      <c r="T11" s="72">
        <v>9.0576703101238589</v>
      </c>
      <c r="U11" s="73">
        <v>3.869144123949364E-2</v>
      </c>
      <c r="V11" s="72">
        <v>9.7721385299396974</v>
      </c>
      <c r="W11" s="73">
        <v>0</v>
      </c>
      <c r="X11" s="72">
        <v>9.7721385299396974</v>
      </c>
      <c r="Y11" s="74">
        <v>0.11249999999999993</v>
      </c>
      <c r="Z11" s="72">
        <v>11.01086031542501</v>
      </c>
      <c r="AA11" s="71">
        <v>159379.3505</v>
      </c>
      <c r="AB11" s="71">
        <v>163748.6495</v>
      </c>
      <c r="AC11" s="76">
        <v>1.1120946742290416</v>
      </c>
      <c r="AD11" s="76">
        <v>0.89089634370918092</v>
      </c>
      <c r="AE11" s="72">
        <v>12.245119115464059</v>
      </c>
      <c r="AF11" s="72">
        <v>9.80953519610466</v>
      </c>
      <c r="AG11" s="17">
        <f t="shared" si="0"/>
        <v>0</v>
      </c>
    </row>
    <row r="12" spans="2:33" x14ac:dyDescent="0.2">
      <c r="B12" s="16" t="s">
        <v>28</v>
      </c>
      <c r="C12" s="71">
        <v>267345</v>
      </c>
      <c r="D12" s="72">
        <v>13.996461688080943</v>
      </c>
      <c r="E12" s="73">
        <v>4.87520498086913E-3</v>
      </c>
      <c r="F12" s="72">
        <v>14.064697307817219</v>
      </c>
      <c r="G12" s="73">
        <v>2.186096663544701E-2</v>
      </c>
      <c r="H12" s="72">
        <v>14.372165186401073</v>
      </c>
      <c r="I12" s="73">
        <v>0</v>
      </c>
      <c r="J12" s="72">
        <v>14.372165186401073</v>
      </c>
      <c r="K12" s="73">
        <v>6.4778453598279606E-2</v>
      </c>
      <c r="L12" s="72">
        <v>15.303171822035164</v>
      </c>
      <c r="M12" s="73">
        <v>0</v>
      </c>
      <c r="N12" s="72">
        <v>15.303171822035164</v>
      </c>
      <c r="O12" s="73">
        <v>0</v>
      </c>
      <c r="P12" s="72">
        <v>15.303171822035164</v>
      </c>
      <c r="Q12" s="73">
        <v>6.696627334525318E-2</v>
      </c>
      <c r="R12" s="72">
        <v>16.327968209318946</v>
      </c>
      <c r="S12" s="73">
        <v>7.7466765772508994E-2</v>
      </c>
      <c r="T12" s="72">
        <v>17.59284309813123</v>
      </c>
      <c r="U12" s="73">
        <v>3.6147450989102214E-2</v>
      </c>
      <c r="V12" s="72">
        <v>18.887703446496054</v>
      </c>
      <c r="W12" s="73">
        <v>0</v>
      </c>
      <c r="X12" s="72">
        <v>18.887703446496054</v>
      </c>
      <c r="Y12" s="74">
        <v>0.11250000000000016</v>
      </c>
      <c r="Z12" s="72">
        <v>21.281919376333587</v>
      </c>
      <c r="AA12" s="71">
        <v>139095.24249999999</v>
      </c>
      <c r="AB12" s="71">
        <v>128249.75750000001</v>
      </c>
      <c r="AC12" s="76">
        <v>1.0672905777155239</v>
      </c>
      <c r="AD12" s="76">
        <v>0.927018971359023</v>
      </c>
      <c r="AE12" s="72">
        <v>22.713992026062275</v>
      </c>
      <c r="AF12" s="72">
        <v>19.728743008794421</v>
      </c>
      <c r="AG12" s="17">
        <f t="shared" si="0"/>
        <v>0</v>
      </c>
    </row>
    <row r="13" spans="2:33" x14ac:dyDescent="0.2">
      <c r="B13" s="16" t="s">
        <v>29</v>
      </c>
      <c r="C13" s="71">
        <v>107571</v>
      </c>
      <c r="D13" s="72">
        <v>8.1359693597716838</v>
      </c>
      <c r="E13" s="73">
        <v>4.9964410684606442E-3</v>
      </c>
      <c r="F13" s="72">
        <v>8.1766202512125847</v>
      </c>
      <c r="G13" s="73">
        <v>0</v>
      </c>
      <c r="H13" s="72">
        <v>8.1766202512125847</v>
      </c>
      <c r="I13" s="73">
        <v>0</v>
      </c>
      <c r="J13" s="72">
        <v>8.1766202512125847</v>
      </c>
      <c r="K13" s="73">
        <v>8.1324073400921515E-2</v>
      </c>
      <c r="L13" s="72">
        <v>8.8415763166936578</v>
      </c>
      <c r="M13" s="73">
        <v>0</v>
      </c>
      <c r="N13" s="72">
        <v>8.8415763166936578</v>
      </c>
      <c r="O13" s="73">
        <v>0</v>
      </c>
      <c r="P13" s="72">
        <v>8.8415763166936578</v>
      </c>
      <c r="Q13" s="73">
        <v>5.3646295999033144E-2</v>
      </c>
      <c r="R13" s="72">
        <v>9.3158941368770467</v>
      </c>
      <c r="S13" s="73">
        <v>2.1391855718763342E-2</v>
      </c>
      <c r="T13" s="72">
        <v>9.5151784001443929</v>
      </c>
      <c r="U13" s="73">
        <v>4.772832542119998E-2</v>
      </c>
      <c r="V13" s="72">
        <v>10.445140972631485</v>
      </c>
      <c r="W13" s="73">
        <v>0.37692381454515278</v>
      </c>
      <c r="X13" s="72">
        <v>14.382163351497612</v>
      </c>
      <c r="Y13" s="74">
        <v>0.11249999999999982</v>
      </c>
      <c r="Z13" s="72">
        <v>16.205254480560686</v>
      </c>
      <c r="AA13" s="71">
        <v>52591.018100000001</v>
      </c>
      <c r="AB13" s="71">
        <v>54979.981899999999</v>
      </c>
      <c r="AC13" s="76">
        <v>1.012570588601065</v>
      </c>
      <c r="AD13" s="76">
        <v>0.98797562258480354</v>
      </c>
      <c r="AE13" s="72">
        <v>16.408964067811379</v>
      </c>
      <c r="AF13" s="72">
        <v>16.01039638457712</v>
      </c>
      <c r="AG13" s="17">
        <f t="shared" si="0"/>
        <v>0</v>
      </c>
    </row>
    <row r="14" spans="2:33" x14ac:dyDescent="0.2">
      <c r="B14" s="16" t="s">
        <v>30</v>
      </c>
      <c r="C14" s="71">
        <v>318232</v>
      </c>
      <c r="D14" s="72">
        <v>15.343407199778778</v>
      </c>
      <c r="E14" s="73">
        <v>4.9808230071097803E-3</v>
      </c>
      <c r="F14" s="72">
        <v>15.419829995366891</v>
      </c>
      <c r="G14" s="73">
        <v>0</v>
      </c>
      <c r="H14" s="72">
        <v>15.419829995366891</v>
      </c>
      <c r="I14" s="73">
        <v>-7.2379043814277955E-3</v>
      </c>
      <c r="J14" s="72">
        <v>15.308222740282554</v>
      </c>
      <c r="K14" s="73">
        <v>7.5484281636195361E-2</v>
      </c>
      <c r="L14" s="72">
        <v>16.463752936959654</v>
      </c>
      <c r="M14" s="73">
        <v>0</v>
      </c>
      <c r="N14" s="72">
        <v>16.463752936959654</v>
      </c>
      <c r="O14" s="73">
        <v>-1.4869661182361771E-3</v>
      </c>
      <c r="P14" s="72">
        <v>16.439271894163383</v>
      </c>
      <c r="Q14" s="73">
        <v>4.9020853594822666E-2</v>
      </c>
      <c r="R14" s="72">
        <v>17.245139034892649</v>
      </c>
      <c r="S14" s="73">
        <v>2.9387312926667297E-2</v>
      </c>
      <c r="T14" s="72">
        <v>17.751927332174922</v>
      </c>
      <c r="U14" s="73">
        <v>4.6742050442953431E-2</v>
      </c>
      <c r="V14" s="72">
        <v>19.450235050900847</v>
      </c>
      <c r="W14" s="73">
        <v>0</v>
      </c>
      <c r="X14" s="72">
        <v>19.450235050900847</v>
      </c>
      <c r="Y14" s="74">
        <v>0.11250000000000016</v>
      </c>
      <c r="Z14" s="72">
        <v>21.915757803831944</v>
      </c>
      <c r="AA14" s="71">
        <v>157488.8414</v>
      </c>
      <c r="AB14" s="71">
        <v>160743.1586</v>
      </c>
      <c r="AC14" s="76">
        <v>1.0106158856844258</v>
      </c>
      <c r="AD14" s="76">
        <v>0.98959903767328938</v>
      </c>
      <c r="AE14" s="72">
        <v>22.148412983364988</v>
      </c>
      <c r="AF14" s="72">
        <v>21.687812832552975</v>
      </c>
      <c r="AG14" s="17">
        <f t="shared" si="0"/>
        <v>0</v>
      </c>
    </row>
    <row r="15" spans="2:33" x14ac:dyDescent="0.2">
      <c r="B15" s="16" t="s">
        <v>31</v>
      </c>
      <c r="C15" s="71">
        <v>79822</v>
      </c>
      <c r="D15" s="72">
        <v>9.843560547217562</v>
      </c>
      <c r="E15" s="73">
        <v>4.9343559944938775E-3</v>
      </c>
      <c r="F15" s="72">
        <v>9.8921321792108881</v>
      </c>
      <c r="G15" s="73">
        <v>0</v>
      </c>
      <c r="H15" s="72">
        <v>9.8921321792108881</v>
      </c>
      <c r="I15" s="73">
        <v>-6.8046270087017691E-3</v>
      </c>
      <c r="J15" s="72">
        <v>9.8248199094105821</v>
      </c>
      <c r="K15" s="73">
        <v>5.9477376147140104E-2</v>
      </c>
      <c r="L15" s="72">
        <v>10.409174418740507</v>
      </c>
      <c r="M15" s="73">
        <v>0</v>
      </c>
      <c r="N15" s="72">
        <v>10.409174418740507</v>
      </c>
      <c r="O15" s="73">
        <v>0</v>
      </c>
      <c r="P15" s="72">
        <v>10.409174418740507</v>
      </c>
      <c r="Q15" s="73">
        <v>4.8994692015683405E-2</v>
      </c>
      <c r="R15" s="72">
        <v>10.919168713524229</v>
      </c>
      <c r="S15" s="73">
        <v>2.70231861284429E-2</v>
      </c>
      <c r="T15" s="72">
        <v>11.214239442037664</v>
      </c>
      <c r="U15" s="73">
        <v>4.3594721363742206E-2</v>
      </c>
      <c r="V15" s="72">
        <v>12.213315388642021</v>
      </c>
      <c r="W15" s="73">
        <v>0</v>
      </c>
      <c r="X15" s="72">
        <v>12.213315388642021</v>
      </c>
      <c r="Y15" s="74">
        <v>0.11249999999999993</v>
      </c>
      <c r="Z15" s="72">
        <v>13.761482128047348</v>
      </c>
      <c r="AA15" s="71">
        <v>39116.3897</v>
      </c>
      <c r="AB15" s="71">
        <v>40705.6103</v>
      </c>
      <c r="AC15" s="76">
        <v>1.1052428003922019</v>
      </c>
      <c r="AD15" s="76">
        <v>0.89886606875758612</v>
      </c>
      <c r="AE15" s="72">
        <v>15.209779044750288</v>
      </c>
      <c r="AF15" s="72">
        <v>12.369729340715701</v>
      </c>
      <c r="AG15" s="17">
        <f t="shared" si="0"/>
        <v>0</v>
      </c>
    </row>
    <row r="16" spans="2:33" x14ac:dyDescent="0.2">
      <c r="B16" s="16" t="s">
        <v>32</v>
      </c>
      <c r="C16" s="71">
        <v>209872</v>
      </c>
      <c r="D16" s="72">
        <v>16.927392315316006</v>
      </c>
      <c r="E16" s="73">
        <v>4.9273039092598836E-3</v>
      </c>
      <c r="F16" s="72">
        <v>17.010798721644839</v>
      </c>
      <c r="G16" s="73">
        <v>0</v>
      </c>
      <c r="H16" s="72">
        <v>17.010798721644839</v>
      </c>
      <c r="I16" s="73">
        <v>-8.785491943101964E-3</v>
      </c>
      <c r="J16" s="72">
        <v>16.8613504865301</v>
      </c>
      <c r="K16" s="73">
        <v>7.3506058815926645E-2</v>
      </c>
      <c r="L16" s="72">
        <v>18.100761907108936</v>
      </c>
      <c r="M16" s="73">
        <v>0</v>
      </c>
      <c r="N16" s="72">
        <v>18.100761907108936</v>
      </c>
      <c r="O16" s="73">
        <v>0</v>
      </c>
      <c r="P16" s="72">
        <v>18.100761907108936</v>
      </c>
      <c r="Q16" s="73">
        <v>6.1758189474439895E-2</v>
      </c>
      <c r="R16" s="72">
        <v>19.218632190599894</v>
      </c>
      <c r="S16" s="73">
        <v>2.9450866646669738E-2</v>
      </c>
      <c r="T16" s="72">
        <v>19.784637564376645</v>
      </c>
      <c r="U16" s="73">
        <v>4.8021705956077021E-2</v>
      </c>
      <c r="V16" s="72">
        <v>21.730446700444077</v>
      </c>
      <c r="W16" s="73">
        <v>0</v>
      </c>
      <c r="X16" s="72">
        <v>21.730446700444077</v>
      </c>
      <c r="Y16" s="74">
        <v>0.11250000000000016</v>
      </c>
      <c r="Z16" s="72">
        <v>24.485010366697555</v>
      </c>
      <c r="AA16" s="71">
        <v>106941.30929999999</v>
      </c>
      <c r="AB16" s="71">
        <v>102930.69070000001</v>
      </c>
      <c r="AC16" s="76">
        <v>1.0628460177533823</v>
      </c>
      <c r="AD16" s="76">
        <v>0.93470523342327316</v>
      </c>
      <c r="AE16" s="72">
        <v>26.023795762894778</v>
      </c>
      <c r="AF16" s="72">
        <v>22.886267330175301</v>
      </c>
      <c r="AG16" s="17">
        <f t="shared" si="0"/>
        <v>0</v>
      </c>
    </row>
    <row r="17" spans="2:33" x14ac:dyDescent="0.2">
      <c r="B17" s="16" t="s">
        <v>33</v>
      </c>
      <c r="C17" s="71">
        <v>81320</v>
      </c>
      <c r="D17" s="72">
        <v>12.073108829316279</v>
      </c>
      <c r="E17" s="73">
        <v>4.9493039365047231E-3</v>
      </c>
      <c r="F17" s="72">
        <v>12.132862314371064</v>
      </c>
      <c r="G17" s="73">
        <v>0</v>
      </c>
      <c r="H17" s="72">
        <v>12.132862314371064</v>
      </c>
      <c r="I17" s="73">
        <v>-8.8420917643473596E-3</v>
      </c>
      <c r="J17" s="72">
        <v>12.025582432423203</v>
      </c>
      <c r="K17" s="73">
        <v>7.199574657315333E-2</v>
      </c>
      <c r="L17" s="72">
        <v>12.89137321762251</v>
      </c>
      <c r="M17" s="73">
        <v>0</v>
      </c>
      <c r="N17" s="72">
        <v>12.89137321762251</v>
      </c>
      <c r="O17" s="73">
        <v>0</v>
      </c>
      <c r="P17" s="72">
        <v>12.89137321762251</v>
      </c>
      <c r="Q17" s="73">
        <v>5.4967325950228796E-2</v>
      </c>
      <c r="R17" s="72">
        <v>13.599977531221617</v>
      </c>
      <c r="S17" s="73">
        <v>2.9870343018546297E-2</v>
      </c>
      <c r="T17" s="72">
        <v>14.006213525123728</v>
      </c>
      <c r="U17" s="73">
        <v>4.7428491369221781E-2</v>
      </c>
      <c r="V17" s="72">
        <v>15.366307121904558</v>
      </c>
      <c r="W17" s="73">
        <v>0</v>
      </c>
      <c r="X17" s="72">
        <v>15.366307121904558</v>
      </c>
      <c r="Y17" s="74">
        <v>0.11250000000000004</v>
      </c>
      <c r="Z17" s="72">
        <v>17.314148869751616</v>
      </c>
      <c r="AA17" s="71">
        <v>39685.237300000001</v>
      </c>
      <c r="AB17" s="71">
        <v>41634.762699999999</v>
      </c>
      <c r="AC17" s="76">
        <v>1.0662356257318875</v>
      </c>
      <c r="AD17" s="76">
        <v>0.93686582186563183</v>
      </c>
      <c r="AE17" s="72">
        <v>18.460962354154667</v>
      </c>
      <c r="AF17" s="72">
        <v>16.221034310763748</v>
      </c>
      <c r="AG17" s="17">
        <f t="shared" si="0"/>
        <v>0</v>
      </c>
    </row>
    <row r="18" spans="2:33" x14ac:dyDescent="0.2">
      <c r="B18" s="16" t="s">
        <v>34</v>
      </c>
      <c r="C18" s="71">
        <v>40235</v>
      </c>
      <c r="D18" s="72">
        <v>15.70769852118802</v>
      </c>
      <c r="E18" s="73">
        <v>4.9331691286529367E-3</v>
      </c>
      <c r="F18" s="72">
        <v>15.785187254614932</v>
      </c>
      <c r="G18" s="73">
        <v>0</v>
      </c>
      <c r="H18" s="72">
        <v>15.785187254614932</v>
      </c>
      <c r="I18" s="73">
        <v>-9.0644714543975935E-3</v>
      </c>
      <c r="J18" s="72">
        <v>15.642102875343154</v>
      </c>
      <c r="K18" s="73">
        <v>6.8873974351577605E-2</v>
      </c>
      <c r="L18" s="72">
        <v>16.719436667584276</v>
      </c>
      <c r="M18" s="73">
        <v>0</v>
      </c>
      <c r="N18" s="72">
        <v>16.719436667584276</v>
      </c>
      <c r="O18" s="73">
        <v>0</v>
      </c>
      <c r="P18" s="72">
        <v>16.719436667584276</v>
      </c>
      <c r="Q18" s="73">
        <v>6.3760684200172557E-2</v>
      </c>
      <c r="R18" s="72">
        <v>17.7854793889509</v>
      </c>
      <c r="S18" s="73">
        <v>3.7525988509385044E-2</v>
      </c>
      <c r="T18" s="72">
        <v>18.452897084134577</v>
      </c>
      <c r="U18" s="73">
        <v>4.6984988646022074E-2</v>
      </c>
      <c r="V18" s="72">
        <v>20.227651819640986</v>
      </c>
      <c r="W18" s="73">
        <v>0</v>
      </c>
      <c r="X18" s="72">
        <v>20.227651819640986</v>
      </c>
      <c r="Y18" s="74">
        <v>0.11249999999999949</v>
      </c>
      <c r="Z18" s="72">
        <v>22.791720360158845</v>
      </c>
      <c r="AA18" s="71">
        <v>21416.059300000001</v>
      </c>
      <c r="AB18" s="71">
        <v>18818.940699999999</v>
      </c>
      <c r="AC18" s="76">
        <v>1.0895390055047998</v>
      </c>
      <c r="AD18" s="76">
        <v>0.89810411318455274</v>
      </c>
      <c r="AE18" s="72">
        <v>24.832468334950963</v>
      </c>
      <c r="AF18" s="72">
        <v>20.469337802010774</v>
      </c>
      <c r="AG18" s="17">
        <f t="shared" si="0"/>
        <v>0</v>
      </c>
    </row>
    <row r="19" spans="2:33" x14ac:dyDescent="0.2">
      <c r="B19" s="16" t="s">
        <v>35</v>
      </c>
      <c r="C19" s="71">
        <v>535224</v>
      </c>
      <c r="D19" s="72">
        <v>12.59288837944487</v>
      </c>
      <c r="E19" s="73">
        <v>4.9615177683572931E-3</v>
      </c>
      <c r="F19" s="72">
        <v>12.655368218894425</v>
      </c>
      <c r="G19" s="73">
        <v>0</v>
      </c>
      <c r="H19" s="72">
        <v>12.655368218894425</v>
      </c>
      <c r="I19" s="73">
        <v>0</v>
      </c>
      <c r="J19" s="72">
        <v>12.655368218894425</v>
      </c>
      <c r="K19" s="73">
        <v>6.5195088161348336E-2</v>
      </c>
      <c r="L19" s="72">
        <v>13.480436065639573</v>
      </c>
      <c r="M19" s="73">
        <v>0</v>
      </c>
      <c r="N19" s="72">
        <v>13.480436065639573</v>
      </c>
      <c r="O19" s="73">
        <v>-6.8363934237847257E-4</v>
      </c>
      <c r="P19" s="72">
        <v>13.471220309192685</v>
      </c>
      <c r="Q19" s="73">
        <v>5.1829383281871921E-2</v>
      </c>
      <c r="R19" s="72">
        <v>14.16942534987237</v>
      </c>
      <c r="S19" s="73">
        <v>3.2646308114096412E-2</v>
      </c>
      <c r="T19" s="72">
        <v>14.63200477564399</v>
      </c>
      <c r="U19" s="73">
        <v>5.0699468379704182E-2</v>
      </c>
      <c r="V19" s="72">
        <v>16.153285135755546</v>
      </c>
      <c r="W19" s="73">
        <v>0</v>
      </c>
      <c r="X19" s="72">
        <v>16.153285135755546</v>
      </c>
      <c r="Y19" s="74">
        <v>0.11250000000000016</v>
      </c>
      <c r="Z19" s="72">
        <v>18.200884660006253</v>
      </c>
      <c r="AA19" s="71">
        <v>267887.7758</v>
      </c>
      <c r="AB19" s="71">
        <v>267336.2242</v>
      </c>
      <c r="AC19" s="76">
        <v>1.031987441553007</v>
      </c>
      <c r="AD19" s="76">
        <v>0.96794656393157974</v>
      </c>
      <c r="AE19" s="72">
        <v>18.783084394281225</v>
      </c>
      <c r="AF19" s="72">
        <v>17.61748376716805</v>
      </c>
      <c r="AG19" s="17">
        <f t="shared" si="0"/>
        <v>0</v>
      </c>
    </row>
    <row r="20" spans="2:33" x14ac:dyDescent="0.2">
      <c r="B20" s="16" t="s">
        <v>36</v>
      </c>
      <c r="C20" s="71">
        <v>459722</v>
      </c>
      <c r="D20" s="72">
        <v>9.1603546056094771</v>
      </c>
      <c r="E20" s="73">
        <v>4.9400607635077254E-3</v>
      </c>
      <c r="F20" s="72">
        <v>9.2056073139764667</v>
      </c>
      <c r="G20" s="73">
        <v>0</v>
      </c>
      <c r="H20" s="72">
        <v>9.2056073139764667</v>
      </c>
      <c r="I20" s="73">
        <v>0</v>
      </c>
      <c r="J20" s="72">
        <v>9.2056073139764667</v>
      </c>
      <c r="K20" s="73">
        <v>6.4499656767335489E-2</v>
      </c>
      <c r="L20" s="72">
        <v>9.7993658260628216</v>
      </c>
      <c r="M20" s="73">
        <v>0</v>
      </c>
      <c r="N20" s="72">
        <v>9.7993658260628216</v>
      </c>
      <c r="O20" s="73">
        <v>-6.4140607727947163E-4</v>
      </c>
      <c r="P20" s="72">
        <v>9.7930804532684999</v>
      </c>
      <c r="Q20" s="73">
        <v>5.0600348724761712E-2</v>
      </c>
      <c r="R20" s="72">
        <v>10.288613739293533</v>
      </c>
      <c r="S20" s="73">
        <v>3.1577940978711583E-2</v>
      </c>
      <c r="T20" s="72">
        <v>10.613506976705706</v>
      </c>
      <c r="U20" s="73">
        <v>5.0419155093993417E-2</v>
      </c>
      <c r="V20" s="72">
        <v>11.710735588095902</v>
      </c>
      <c r="W20" s="73">
        <v>0</v>
      </c>
      <c r="X20" s="72">
        <v>11.710735588095902</v>
      </c>
      <c r="Y20" s="74">
        <v>0.11249999999999993</v>
      </c>
      <c r="Z20" s="72">
        <v>13.195195028840452</v>
      </c>
      <c r="AA20" s="71">
        <v>227658.32190000001</v>
      </c>
      <c r="AB20" s="71">
        <v>232063.67810000002</v>
      </c>
      <c r="AC20" s="76">
        <v>1.0664661442575449</v>
      </c>
      <c r="AD20" s="76">
        <v>0.93479560873668677</v>
      </c>
      <c r="AE20" s="72">
        <v>14.072228765133801</v>
      </c>
      <c r="AF20" s="72">
        <v>12.334810369384213</v>
      </c>
      <c r="AG20" s="17">
        <f t="shared" si="0"/>
        <v>0</v>
      </c>
    </row>
    <row r="21" spans="2:33" x14ac:dyDescent="0.2">
      <c r="B21" s="16" t="s">
        <v>37</v>
      </c>
      <c r="C21" s="71">
        <v>346163</v>
      </c>
      <c r="D21" s="72">
        <v>15.164579027799043</v>
      </c>
      <c r="E21" s="73">
        <v>4.9075307170391991E-3</v>
      </c>
      <c r="F21" s="72">
        <v>15.238999665188937</v>
      </c>
      <c r="G21" s="73">
        <v>0</v>
      </c>
      <c r="H21" s="72">
        <v>15.238999665188937</v>
      </c>
      <c r="I21" s="73">
        <v>0</v>
      </c>
      <c r="J21" s="72">
        <v>15.238999665188937</v>
      </c>
      <c r="K21" s="73">
        <v>6.298315406173649E-2</v>
      </c>
      <c r="L21" s="72">
        <v>16.198799928848281</v>
      </c>
      <c r="M21" s="73">
        <v>0</v>
      </c>
      <c r="N21" s="72">
        <v>16.198799928848281</v>
      </c>
      <c r="O21" s="73">
        <v>0</v>
      </c>
      <c r="P21" s="72">
        <v>16.198799928848281</v>
      </c>
      <c r="Q21" s="73">
        <v>6.987393536122144E-2</v>
      </c>
      <c r="R21" s="72">
        <v>17.330673828005985</v>
      </c>
      <c r="S21" s="73">
        <v>3.029552258890833E-2</v>
      </c>
      <c r="T21" s="72">
        <v>17.855715648443343</v>
      </c>
      <c r="U21" s="73">
        <v>4.8853102778632529E-2</v>
      </c>
      <c r="V21" s="72">
        <v>19.642944780947538</v>
      </c>
      <c r="W21" s="73">
        <v>0</v>
      </c>
      <c r="X21" s="72">
        <v>19.642944780947538</v>
      </c>
      <c r="Y21" s="74">
        <v>0.11249999999999993</v>
      </c>
      <c r="Z21" s="72">
        <v>22.132895527828211</v>
      </c>
      <c r="AA21" s="71">
        <v>178286.07440000001</v>
      </c>
      <c r="AB21" s="71">
        <v>167876.92560000002</v>
      </c>
      <c r="AC21" s="76">
        <v>1.0426467334577276</v>
      </c>
      <c r="AD21" s="76">
        <v>0.95470897106921138</v>
      </c>
      <c r="AE21" s="72">
        <v>23.076791224051231</v>
      </c>
      <c r="AF21" s="72">
        <v>21.130473916155221</v>
      </c>
      <c r="AG21" s="17">
        <f t="shared" si="0"/>
        <v>0</v>
      </c>
    </row>
    <row r="22" spans="2:33" x14ac:dyDescent="0.2">
      <c r="B22" s="16" t="s">
        <v>38</v>
      </c>
      <c r="C22" s="71">
        <v>324808</v>
      </c>
      <c r="D22" s="72">
        <v>11.316194705795423</v>
      </c>
      <c r="E22" s="73">
        <v>4.9482245643062139E-3</v>
      </c>
      <c r="F22" s="72">
        <v>11.372189778413112</v>
      </c>
      <c r="G22" s="73">
        <v>0</v>
      </c>
      <c r="H22" s="72">
        <v>11.372189778413112</v>
      </c>
      <c r="I22" s="73">
        <v>0</v>
      </c>
      <c r="J22" s="72">
        <v>11.372189778413112</v>
      </c>
      <c r="K22" s="73">
        <v>6.4087756820462305E-2</v>
      </c>
      <c r="L22" s="72">
        <v>12.101007911448198</v>
      </c>
      <c r="M22" s="73">
        <v>0</v>
      </c>
      <c r="N22" s="72">
        <v>12.101007911448198</v>
      </c>
      <c r="O22" s="73">
        <v>0</v>
      </c>
      <c r="P22" s="72">
        <v>12.101007911448198</v>
      </c>
      <c r="Q22" s="73">
        <v>6.3301897750146718E-2</v>
      </c>
      <c r="R22" s="72">
        <v>12.867024676932408</v>
      </c>
      <c r="S22" s="73">
        <v>2.9381645548773649E-2</v>
      </c>
      <c r="T22" s="72">
        <v>13.245079035257358</v>
      </c>
      <c r="U22" s="73">
        <v>4.9439274244907905E-2</v>
      </c>
      <c r="V22" s="72">
        <v>14.587107401220278</v>
      </c>
      <c r="W22" s="73">
        <v>0</v>
      </c>
      <c r="X22" s="72">
        <v>14.587107401220278</v>
      </c>
      <c r="Y22" s="74">
        <v>0.11250000000000016</v>
      </c>
      <c r="Z22" s="72">
        <v>16.43617735348764</v>
      </c>
      <c r="AA22" s="71">
        <v>160276.20329999999</v>
      </c>
      <c r="AB22" s="71">
        <v>164531.79670000001</v>
      </c>
      <c r="AC22" s="76">
        <v>1.0670132181248266</v>
      </c>
      <c r="AD22" s="76">
        <v>0.93472006999628199</v>
      </c>
      <c r="AE22" s="72">
        <v>17.537618491615241</v>
      </c>
      <c r="AF22" s="72">
        <v>15.363224846323272</v>
      </c>
      <c r="AG22" s="17">
        <f t="shared" si="0"/>
        <v>0</v>
      </c>
    </row>
    <row r="23" spans="2:33" x14ac:dyDescent="0.2">
      <c r="B23" s="16" t="s">
        <v>39</v>
      </c>
      <c r="C23" s="71">
        <v>495734</v>
      </c>
      <c r="D23" s="72">
        <v>14.401403676165039</v>
      </c>
      <c r="E23" s="73">
        <v>4.9083597064001339E-3</v>
      </c>
      <c r="F23" s="72">
        <v>14.47209094568473</v>
      </c>
      <c r="G23" s="73">
        <v>0</v>
      </c>
      <c r="H23" s="72">
        <v>14.47209094568473</v>
      </c>
      <c r="I23" s="73">
        <v>0</v>
      </c>
      <c r="J23" s="72">
        <v>14.47209094568473</v>
      </c>
      <c r="K23" s="73">
        <v>6.0533914819566936E-2</v>
      </c>
      <c r="L23" s="72">
        <v>15.348143266251835</v>
      </c>
      <c r="M23" s="73">
        <v>0</v>
      </c>
      <c r="N23" s="72">
        <v>15.348143266251835</v>
      </c>
      <c r="O23" s="73">
        <v>0</v>
      </c>
      <c r="P23" s="72">
        <v>15.348143266251835</v>
      </c>
      <c r="Q23" s="73">
        <v>7.7093952547858668E-2</v>
      </c>
      <c r="R23" s="72">
        <v>16.531392294917989</v>
      </c>
      <c r="S23" s="73">
        <v>3.197877295077145E-2</v>
      </c>
      <c r="T23" s="72">
        <v>17.060045935677305</v>
      </c>
      <c r="U23" s="73">
        <v>4.8001851584143385E-2</v>
      </c>
      <c r="V23" s="72">
        <v>18.737182900076306</v>
      </c>
      <c r="W23" s="73">
        <v>0</v>
      </c>
      <c r="X23" s="72">
        <v>18.737182900076306</v>
      </c>
      <c r="Y23" s="74">
        <v>0.11250000000000004</v>
      </c>
      <c r="Z23" s="72">
        <v>21.112318760649359</v>
      </c>
      <c r="AA23" s="71">
        <v>257216.2452</v>
      </c>
      <c r="AB23" s="71">
        <v>238517.7548</v>
      </c>
      <c r="AC23" s="76">
        <v>1.0616968258648969</v>
      </c>
      <c r="AD23" s="76">
        <v>0.93346647966297647</v>
      </c>
      <c r="AE23" s="72">
        <v>22.414881814829339</v>
      </c>
      <c r="AF23" s="72">
        <v>19.70764187102597</v>
      </c>
      <c r="AG23" s="17">
        <f t="shared" si="0"/>
        <v>0</v>
      </c>
    </row>
    <row r="24" spans="2:33" ht="13.5" thickBot="1" x14ac:dyDescent="0.25">
      <c r="B24" s="18" t="s">
        <v>40</v>
      </c>
      <c r="C24" s="77">
        <v>828152</v>
      </c>
      <c r="D24" s="78">
        <v>24.912194391850772</v>
      </c>
      <c r="E24" s="79">
        <v>3.460232722543255E-3</v>
      </c>
      <c r="F24" s="78">
        <v>24.998396382075811</v>
      </c>
      <c r="G24" s="79">
        <v>0</v>
      </c>
      <c r="H24" s="78">
        <v>24.998396382075811</v>
      </c>
      <c r="I24" s="79">
        <v>0</v>
      </c>
      <c r="J24" s="78">
        <v>24.998396382075811</v>
      </c>
      <c r="K24" s="79">
        <v>0</v>
      </c>
      <c r="L24" s="78">
        <v>24.998396382075811</v>
      </c>
      <c r="M24" s="79">
        <v>0.17673699853784974</v>
      </c>
      <c r="N24" s="78">
        <v>29.416537926903331</v>
      </c>
      <c r="O24" s="79">
        <v>-3.3020941926411806E-2</v>
      </c>
      <c r="P24" s="78">
        <v>28.445176136342965</v>
      </c>
      <c r="Q24" s="79">
        <v>0</v>
      </c>
      <c r="R24" s="78">
        <v>28.445176136342965</v>
      </c>
      <c r="S24" s="79">
        <v>0</v>
      </c>
      <c r="T24" s="78">
        <v>28.445176136342965</v>
      </c>
      <c r="U24" s="79">
        <v>1.844402506544518E-2</v>
      </c>
      <c r="V24" s="78">
        <v>29.504139758274995</v>
      </c>
      <c r="W24" s="79">
        <v>0</v>
      </c>
      <c r="X24" s="78">
        <v>29.504139758274995</v>
      </c>
      <c r="Y24" s="80">
        <v>0.11249999999999982</v>
      </c>
      <c r="Z24" s="78">
        <v>33.244101136084495</v>
      </c>
      <c r="AA24" s="77">
        <v>454706.92259999999</v>
      </c>
      <c r="AB24" s="77">
        <v>373445.07740000001</v>
      </c>
      <c r="AC24" s="81">
        <v>0.98777035555330539</v>
      </c>
      <c r="AD24" s="81">
        <v>1.0148908215086536</v>
      </c>
      <c r="AE24" s="78">
        <v>32.837537599240228</v>
      </c>
      <c r="AF24" s="78">
        <v>33.73913311231756</v>
      </c>
      <c r="AG24" s="19">
        <f t="shared" si="0"/>
        <v>0</v>
      </c>
    </row>
    <row r="25" spans="2:33" ht="14.25" thickTop="1" thickBot="1" x14ac:dyDescent="0.25">
      <c r="B25" s="20" t="s">
        <v>41</v>
      </c>
      <c r="C25" s="21">
        <v>828152</v>
      </c>
      <c r="D25" s="22">
        <v>24.912194391850772</v>
      </c>
      <c r="E25" s="23">
        <v>3.460232722543255E-3</v>
      </c>
      <c r="F25" s="22">
        <v>24.998396382075811</v>
      </c>
      <c r="G25" s="23">
        <v>0</v>
      </c>
      <c r="H25" s="22">
        <v>24.998396382075811</v>
      </c>
      <c r="I25" s="23">
        <v>0</v>
      </c>
      <c r="J25" s="22">
        <v>24.998396382075811</v>
      </c>
      <c r="K25" s="23">
        <v>0</v>
      </c>
      <c r="L25" s="22">
        <v>24.998396382075811</v>
      </c>
      <c r="M25" s="23">
        <v>0.17673699853784974</v>
      </c>
      <c r="N25" s="22">
        <v>29.416537926903331</v>
      </c>
      <c r="O25" s="23">
        <v>-3.3020941926411806E-2</v>
      </c>
      <c r="P25" s="22">
        <v>28.445176136342965</v>
      </c>
      <c r="Q25" s="23">
        <v>0</v>
      </c>
      <c r="R25" s="22">
        <v>28.445176136342965</v>
      </c>
      <c r="S25" s="23">
        <v>0</v>
      </c>
      <c r="T25" s="22">
        <v>28.445176136342965</v>
      </c>
      <c r="U25" s="23">
        <v>1.844402506544518E-2</v>
      </c>
      <c r="V25" s="22">
        <v>29.504139758274995</v>
      </c>
      <c r="W25" s="23">
        <v>0</v>
      </c>
      <c r="X25" s="22">
        <v>29.504139758274995</v>
      </c>
      <c r="Y25" s="66">
        <v>0.11249999999999982</v>
      </c>
      <c r="Z25" s="22">
        <v>33.244101136084495</v>
      </c>
      <c r="AA25" s="24">
        <v>454706.92259999999</v>
      </c>
      <c r="AB25" s="24">
        <v>373445.07740000001</v>
      </c>
      <c r="AC25" s="25">
        <v>0.9877703555533055</v>
      </c>
      <c r="AD25" s="25">
        <v>1.0148908215086536</v>
      </c>
      <c r="AE25" s="26">
        <v>32.837537599240228</v>
      </c>
      <c r="AF25" s="26">
        <v>33.73913311231756</v>
      </c>
      <c r="AG25" s="27">
        <f t="shared" si="0"/>
        <v>0</v>
      </c>
    </row>
    <row r="26" spans="2:33" ht="14.25" thickTop="1" thickBot="1" x14ac:dyDescent="0.25">
      <c r="B26" s="20" t="s">
        <v>42</v>
      </c>
      <c r="C26" s="21">
        <v>7291747</v>
      </c>
      <c r="D26" s="22">
        <v>14.954475343151648</v>
      </c>
      <c r="E26" s="23">
        <v>4.9310157199715654E-3</v>
      </c>
      <c r="F26" s="22">
        <v>15.028216096152656</v>
      </c>
      <c r="G26" s="23">
        <v>3.1118263649940747E-3</v>
      </c>
      <c r="H26" s="22">
        <v>15.074981295219493</v>
      </c>
      <c r="I26" s="23">
        <v>-1.0960950411234016E-3</v>
      </c>
      <c r="J26" s="22">
        <v>15.058457682976774</v>
      </c>
      <c r="K26" s="23">
        <v>6.7408470831124001E-2</v>
      </c>
      <c r="L26" s="22">
        <v>16.073525288461429</v>
      </c>
      <c r="M26" s="23">
        <v>0</v>
      </c>
      <c r="N26" s="22">
        <v>16.073525288461429</v>
      </c>
      <c r="O26" s="23">
        <v>-1.2574165648438829E-2</v>
      </c>
      <c r="P26" s="22">
        <v>15.871414118929945</v>
      </c>
      <c r="Q26" s="23">
        <v>6.9603622985859648E-2</v>
      </c>
      <c r="R26" s="22">
        <v>16.976122043516394</v>
      </c>
      <c r="S26" s="23">
        <v>3.2062159410602087E-2</v>
      </c>
      <c r="T26" s="22">
        <v>17.520413174649452</v>
      </c>
      <c r="U26" s="23">
        <v>4.4207256806106487E-2</v>
      </c>
      <c r="V26" s="22">
        <v>19.103711804062392</v>
      </c>
      <c r="W26" s="23">
        <v>3.040281101496678E-3</v>
      </c>
      <c r="X26" s="22">
        <v>19.161792458028721</v>
      </c>
      <c r="Y26" s="66">
        <v>0.11249999999999971</v>
      </c>
      <c r="Z26" s="22">
        <v>21.590752065384468</v>
      </c>
      <c r="AA26" s="28">
        <v>3630461.7275999999</v>
      </c>
      <c r="AB26" s="28">
        <v>3661285.2724000001</v>
      </c>
      <c r="AC26" s="29">
        <v>1.0321989073653492</v>
      </c>
      <c r="AD26" s="29">
        <v>0.96803448489003296</v>
      </c>
      <c r="AE26" s="30">
        <v>22.299150146528181</v>
      </c>
      <c r="AF26" s="30">
        <v>20.888317829821155</v>
      </c>
      <c r="AG26" s="31">
        <f t="shared" si="0"/>
        <v>0</v>
      </c>
    </row>
    <row r="27" spans="2:33" ht="13.5" thickTop="1" x14ac:dyDescent="0.2">
      <c r="B27" s="32" t="s">
        <v>43</v>
      </c>
      <c r="C27" s="33">
        <v>8119899</v>
      </c>
      <c r="D27" s="34">
        <v>15.970067402316211</v>
      </c>
      <c r="E27" s="35">
        <v>4.6970171176246023E-3</v>
      </c>
      <c r="F27" s="34">
        <v>16.045079082274508</v>
      </c>
      <c r="G27" s="35">
        <v>2.6173505306703593E-3</v>
      </c>
      <c r="H27" s="34">
        <v>16.087074678525148</v>
      </c>
      <c r="I27" s="35">
        <v>-9.2237788424887057E-4</v>
      </c>
      <c r="J27" s="34">
        <v>16.072236316619417</v>
      </c>
      <c r="K27" s="35">
        <v>5.6715220258449994E-2</v>
      </c>
      <c r="L27" s="34">
        <v>16.983776739362348</v>
      </c>
      <c r="M27" s="35">
        <v>2.6531681851794664E-2</v>
      </c>
      <c r="N27" s="34">
        <v>17.434384900453022</v>
      </c>
      <c r="O27" s="35">
        <v>-1.6092760005222972E-2</v>
      </c>
      <c r="P27" s="34">
        <v>17.153817528411349</v>
      </c>
      <c r="Q27" s="35">
        <v>5.7831924899922171E-2</v>
      </c>
      <c r="R27" s="34">
        <v>18.145855815461402</v>
      </c>
      <c r="S27" s="35">
        <v>2.6936103150053681E-2</v>
      </c>
      <c r="T27" s="34">
        <v>18.634634459452673</v>
      </c>
      <c r="U27" s="35">
        <v>4.0238241406099551E-2</v>
      </c>
      <c r="V27" s="34">
        <v>20.164455935379429</v>
      </c>
      <c r="W27" s="35">
        <v>2.5865802277675876E-3</v>
      </c>
      <c r="X27" s="34">
        <v>20.216612918405573</v>
      </c>
      <c r="Y27" s="67">
        <v>0.11249999999999971</v>
      </c>
      <c r="Z27" s="34">
        <v>22.779282161583737</v>
      </c>
      <c r="AA27" s="36">
        <v>4085168.6502</v>
      </c>
      <c r="AB27" s="36">
        <v>4034730.3498</v>
      </c>
      <c r="AC27" s="37">
        <v>1.0250196789658921</v>
      </c>
      <c r="AD27" s="37">
        <v>0.97439769720014635</v>
      </c>
      <c r="AE27" s="34">
        <v>23.472144002621381</v>
      </c>
      <c r="AF27" s="34">
        <v>22.07775883126574</v>
      </c>
      <c r="AG27" s="38">
        <f t="shared" si="0"/>
        <v>0</v>
      </c>
    </row>
    <row r="28" spans="2:33" x14ac:dyDescent="0.2">
      <c r="AD28" s="82"/>
      <c r="AE28" s="83"/>
    </row>
    <row r="29" spans="2:33" x14ac:dyDescent="0.2">
      <c r="AA29" s="82"/>
      <c r="AB29" s="82"/>
    </row>
  </sheetData>
  <pageMargins left="0.7" right="0.7" top="0.75" bottom="0.75" header="0.3" footer="0.3"/>
  <pageSetup scale="69" orientation="landscape" r:id="rId1"/>
  <headerFooter>
    <oddHeader>&amp;LIowa HHS&amp;RDraft and Confidential</oddHeader>
    <oddFooter>&amp;L&amp;F | &amp;A&amp;R&amp;G</oddFooter>
  </headerFooter>
  <colBreaks count="2" manualBreakCount="2">
    <brk id="12" max="1048575" man="1"/>
    <brk id="22" max="1048575" man="1"/>
  </col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84FA9-B1B1-4CCC-9491-2396D05B8BDA}">
  <sheetPr>
    <tabColor theme="4" tint="-0.249977111117893"/>
    <pageSetUpPr fitToPage="1"/>
  </sheetPr>
  <dimension ref="B2:R45"/>
  <sheetViews>
    <sheetView zoomScaleNormal="100" workbookViewId="0"/>
  </sheetViews>
  <sheetFormatPr defaultRowHeight="12.75" x14ac:dyDescent="0.2"/>
  <cols>
    <col min="1" max="1" width="4.42578125" style="69" customWidth="1"/>
    <col min="2" max="2" width="25.5703125" style="69" customWidth="1"/>
    <col min="3" max="18" width="14.42578125" style="69" customWidth="1"/>
    <col min="19" max="16384" width="9.140625" style="69"/>
  </cols>
  <sheetData>
    <row r="2" spans="2:18" x14ac:dyDescent="0.2">
      <c r="B2" s="1" t="s">
        <v>44</v>
      </c>
    </row>
    <row r="5" spans="2:18" x14ac:dyDescent="0.2">
      <c r="C5" s="39" t="s">
        <v>45</v>
      </c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1"/>
    </row>
    <row r="6" spans="2:18" ht="38.25" x14ac:dyDescent="0.2">
      <c r="B6" s="10" t="s">
        <v>15</v>
      </c>
      <c r="C6" s="42" t="s">
        <v>46</v>
      </c>
      <c r="D6" s="42" t="s">
        <v>47</v>
      </c>
      <c r="E6" s="42" t="s">
        <v>48</v>
      </c>
      <c r="F6" s="42" t="s">
        <v>49</v>
      </c>
      <c r="G6" s="42" t="s">
        <v>50</v>
      </c>
      <c r="H6" s="42" t="s">
        <v>51</v>
      </c>
      <c r="I6" s="42" t="s">
        <v>52</v>
      </c>
      <c r="J6" s="42" t="s">
        <v>53</v>
      </c>
      <c r="K6" s="42" t="s">
        <v>54</v>
      </c>
      <c r="L6" s="42" t="s">
        <v>55</v>
      </c>
      <c r="M6" s="42" t="s">
        <v>56</v>
      </c>
      <c r="N6" s="42" t="s">
        <v>57</v>
      </c>
      <c r="O6" s="42" t="s">
        <v>58</v>
      </c>
      <c r="P6" s="42" t="s">
        <v>59</v>
      </c>
      <c r="Q6" s="42" t="s">
        <v>60</v>
      </c>
      <c r="R6" s="42" t="s">
        <v>77</v>
      </c>
    </row>
    <row r="7" spans="2:18" x14ac:dyDescent="0.2">
      <c r="B7" s="43" t="s">
        <v>23</v>
      </c>
      <c r="C7" s="84">
        <v>1.9409727038197655E-2</v>
      </c>
      <c r="D7" s="84">
        <v>1.7301475725861826E-2</v>
      </c>
      <c r="E7" s="84">
        <v>5.0124377339813009E-3</v>
      </c>
      <c r="F7" s="84">
        <v>8.4975368423668929E-2</v>
      </c>
      <c r="G7" s="84">
        <v>3.2840314305121909E-2</v>
      </c>
      <c r="H7" s="84">
        <v>0</v>
      </c>
      <c r="I7" s="84">
        <v>1.0612675806374261E-2</v>
      </c>
      <c r="J7" s="84">
        <v>0</v>
      </c>
      <c r="K7" s="84">
        <v>0</v>
      </c>
      <c r="L7" s="84">
        <v>1.7301475725861604E-2</v>
      </c>
      <c r="M7" s="84">
        <v>0</v>
      </c>
      <c r="N7" s="84">
        <v>0</v>
      </c>
      <c r="O7" s="84">
        <v>1.2458053780843859E-2</v>
      </c>
      <c r="P7" s="84">
        <v>5.0124377339813009E-3</v>
      </c>
      <c r="Q7" s="84">
        <v>2.0890010650227886E-2</v>
      </c>
      <c r="R7" s="84">
        <v>2.1289209352101768E-2</v>
      </c>
    </row>
    <row r="8" spans="2:18" x14ac:dyDescent="0.2">
      <c r="B8" s="16" t="s">
        <v>24</v>
      </c>
      <c r="C8" s="73">
        <v>1.9409727038197655E-2</v>
      </c>
      <c r="D8" s="73">
        <v>1.7301475725861826E-2</v>
      </c>
      <c r="E8" s="73">
        <v>5.0124377339813009E-3</v>
      </c>
      <c r="F8" s="73">
        <v>8.4975368423668707E-2</v>
      </c>
      <c r="G8" s="73">
        <v>3.2840314305121909E-2</v>
      </c>
      <c r="H8" s="73">
        <v>0</v>
      </c>
      <c r="I8" s="73">
        <v>1.0612675806374261E-2</v>
      </c>
      <c r="J8" s="73">
        <v>0</v>
      </c>
      <c r="K8" s="73">
        <v>5.0124377339813009E-3</v>
      </c>
      <c r="L8" s="73">
        <v>1.7301475725861826E-2</v>
      </c>
      <c r="M8" s="73">
        <v>0</v>
      </c>
      <c r="N8" s="73">
        <v>0</v>
      </c>
      <c r="O8" s="73">
        <v>1.2458053780843859E-2</v>
      </c>
      <c r="P8" s="73">
        <v>5.0124377339813009E-3</v>
      </c>
      <c r="Q8" s="73">
        <v>2.0890010650227886E-2</v>
      </c>
      <c r="R8" s="73">
        <v>2.1289209352101768E-2</v>
      </c>
    </row>
    <row r="9" spans="2:18" x14ac:dyDescent="0.2">
      <c r="B9" s="16" t="s">
        <v>25</v>
      </c>
      <c r="C9" s="73">
        <v>1.9409727038197877E-2</v>
      </c>
      <c r="D9" s="73">
        <v>1.7301475725861826E-2</v>
      </c>
      <c r="E9" s="73">
        <v>5.0124377339813009E-3</v>
      </c>
      <c r="F9" s="73">
        <v>8.4975368423668707E-2</v>
      </c>
      <c r="G9" s="73">
        <v>3.2840314305121909E-2</v>
      </c>
      <c r="H9" s="73">
        <v>0</v>
      </c>
      <c r="I9" s="73">
        <v>1.0612675806374261E-2</v>
      </c>
      <c r="J9" s="73">
        <v>7.2243253281958353E-3</v>
      </c>
      <c r="K9" s="73">
        <v>5.0124377339813009E-3</v>
      </c>
      <c r="L9" s="73">
        <v>1.7301475725861604E-2</v>
      </c>
      <c r="M9" s="73">
        <v>5.0124377339813009E-3</v>
      </c>
      <c r="N9" s="73">
        <v>5.0124377339813009E-3</v>
      </c>
      <c r="O9" s="73">
        <v>1.2458053780843859E-2</v>
      </c>
      <c r="P9" s="73">
        <v>5.0124377339813009E-3</v>
      </c>
      <c r="Q9" s="73">
        <v>2.0890010650227886E-2</v>
      </c>
      <c r="R9" s="73">
        <v>2.1289209352101768E-2</v>
      </c>
    </row>
    <row r="10" spans="2:18" x14ac:dyDescent="0.2">
      <c r="B10" s="16" t="s">
        <v>26</v>
      </c>
      <c r="C10" s="73">
        <v>2.0016876016084373E-2</v>
      </c>
      <c r="D10" s="73">
        <v>2.0744528807303375E-2</v>
      </c>
      <c r="E10" s="73">
        <v>1.7246076071184113E-2</v>
      </c>
      <c r="F10" s="73">
        <v>8.3152195722351996E-2</v>
      </c>
      <c r="G10" s="73">
        <v>5.0124377339813009E-3</v>
      </c>
      <c r="H10" s="73">
        <v>2.0016876016084373E-2</v>
      </c>
      <c r="I10" s="73">
        <v>5.0124377339815229E-3</v>
      </c>
      <c r="J10" s="73">
        <v>5.0124377339813009E-3</v>
      </c>
      <c r="K10" s="73">
        <v>1.6920565419231481E-2</v>
      </c>
      <c r="L10" s="73">
        <v>2.0744528807303375E-2</v>
      </c>
      <c r="M10" s="73">
        <v>2.4627254538754695E-2</v>
      </c>
      <c r="N10" s="73">
        <v>2.4627254538754695E-2</v>
      </c>
      <c r="O10" s="73">
        <v>5.0124377339813009E-3</v>
      </c>
      <c r="P10" s="73">
        <v>3.3932919573242959E-2</v>
      </c>
      <c r="Q10" s="73">
        <v>3.2178092555390725E-2</v>
      </c>
      <c r="R10" s="73">
        <v>3.1923107870754919E-2</v>
      </c>
    </row>
    <row r="11" spans="2:18" x14ac:dyDescent="0.2">
      <c r="B11" s="16" t="s">
        <v>27</v>
      </c>
      <c r="C11" s="73">
        <v>6.6829450683869585E-3</v>
      </c>
      <c r="D11" s="73">
        <v>5.8275920691073235E-3</v>
      </c>
      <c r="E11" s="73">
        <v>5.0124377339815229E-3</v>
      </c>
      <c r="F11" s="73">
        <v>8.395298721966471E-2</v>
      </c>
      <c r="G11" s="73">
        <v>5.0124377339813009E-3</v>
      </c>
      <c r="H11" s="73">
        <v>6.6829450683869585E-3</v>
      </c>
      <c r="I11" s="73">
        <v>1.731884909908854E-2</v>
      </c>
      <c r="J11" s="73">
        <v>0</v>
      </c>
      <c r="K11" s="73">
        <v>1.085547425059108E-2</v>
      </c>
      <c r="L11" s="73">
        <v>5.8275920691073235E-3</v>
      </c>
      <c r="M11" s="73">
        <v>4.3738609058272537E-2</v>
      </c>
      <c r="N11" s="73">
        <v>4.3738609058272537E-2</v>
      </c>
      <c r="O11" s="73">
        <v>5.0124377339815229E-3</v>
      </c>
      <c r="P11" s="73">
        <v>8.0803925366852436E-3</v>
      </c>
      <c r="Q11" s="73">
        <v>1.5485053717902542E-2</v>
      </c>
      <c r="R11" s="73">
        <v>1.5188339568880993E-2</v>
      </c>
    </row>
    <row r="12" spans="2:18" x14ac:dyDescent="0.2">
      <c r="B12" s="16" t="s">
        <v>28</v>
      </c>
      <c r="C12" s="73">
        <v>5.0124377339813009E-3</v>
      </c>
      <c r="D12" s="73">
        <v>7.8660769220146864E-3</v>
      </c>
      <c r="E12" s="73">
        <v>2.8410095603269792E-2</v>
      </c>
      <c r="F12" s="73">
        <v>7.5011627844089768E-2</v>
      </c>
      <c r="G12" s="73">
        <v>5.0124377339813009E-3</v>
      </c>
      <c r="H12" s="73">
        <v>5.0124377339815229E-3</v>
      </c>
      <c r="I12" s="73">
        <v>5.0124377339813009E-3</v>
      </c>
      <c r="J12" s="73">
        <v>0</v>
      </c>
      <c r="K12" s="73">
        <v>5.0124377339815229E-3</v>
      </c>
      <c r="L12" s="73">
        <v>7.8660769220149085E-3</v>
      </c>
      <c r="M12" s="73">
        <v>5.0124377339815229E-3</v>
      </c>
      <c r="N12" s="73">
        <v>5.0124377339813009E-3</v>
      </c>
      <c r="O12" s="73">
        <v>5.0124377339815229E-3</v>
      </c>
      <c r="P12" s="73">
        <v>1.2104854004084897E-2</v>
      </c>
      <c r="Q12" s="73">
        <v>2.5417198999058144E-2</v>
      </c>
      <c r="R12" s="73">
        <v>2.6757135310071956E-2</v>
      </c>
    </row>
    <row r="13" spans="2:18" x14ac:dyDescent="0.2">
      <c r="B13" s="16" t="s">
        <v>29</v>
      </c>
      <c r="C13" s="73">
        <v>1.1471975474077523E-2</v>
      </c>
      <c r="D13" s="73">
        <v>2.5012195049405328E-2</v>
      </c>
      <c r="E13" s="73">
        <v>9.9502756558713656E-3</v>
      </c>
      <c r="F13" s="73">
        <v>7.5011627844089768E-2</v>
      </c>
      <c r="G13" s="73">
        <v>2.5012195049405106E-2</v>
      </c>
      <c r="H13" s="73">
        <v>0</v>
      </c>
      <c r="I13" s="73">
        <v>5.0124377339813009E-3</v>
      </c>
      <c r="J13" s="73">
        <v>0</v>
      </c>
      <c r="K13" s="73">
        <v>5.0011904694418075E-2</v>
      </c>
      <c r="L13" s="73">
        <v>2.5012195049405328E-2</v>
      </c>
      <c r="M13" s="73">
        <v>5.0011904694418297E-2</v>
      </c>
      <c r="N13" s="73">
        <v>0</v>
      </c>
      <c r="O13" s="73">
        <v>5.0124377339815229E-3</v>
      </c>
      <c r="P13" s="73">
        <v>3.5322140100398913E-2</v>
      </c>
      <c r="Q13" s="73">
        <v>1.9515963243758705E-2</v>
      </c>
      <c r="R13" s="73">
        <v>1.9942303663876615E-2</v>
      </c>
    </row>
    <row r="14" spans="2:18" x14ac:dyDescent="0.2">
      <c r="B14" s="16" t="s">
        <v>30</v>
      </c>
      <c r="C14" s="73">
        <v>1.1471975474077523E-2</v>
      </c>
      <c r="D14" s="73">
        <v>2.5012195049405328E-2</v>
      </c>
      <c r="E14" s="73">
        <v>9.9502756558713656E-3</v>
      </c>
      <c r="F14" s="73">
        <v>7.5011627844089768E-2</v>
      </c>
      <c r="G14" s="73">
        <v>2.5012195049405106E-2</v>
      </c>
      <c r="H14" s="73">
        <v>0</v>
      </c>
      <c r="I14" s="73">
        <v>5.0124377339813009E-3</v>
      </c>
      <c r="J14" s="73">
        <v>5.0124377339815229E-3</v>
      </c>
      <c r="K14" s="73">
        <v>5.0011904694418075E-2</v>
      </c>
      <c r="L14" s="73">
        <v>2.5012195049405328E-2</v>
      </c>
      <c r="M14" s="73">
        <v>5.0011904694418297E-2</v>
      </c>
      <c r="N14" s="73">
        <v>0</v>
      </c>
      <c r="O14" s="73">
        <v>5.0124377339815229E-3</v>
      </c>
      <c r="P14" s="73">
        <v>3.5322140100398913E-2</v>
      </c>
      <c r="Q14" s="73">
        <v>1.9515963243758705E-2</v>
      </c>
      <c r="R14" s="73">
        <v>1.9942303663876393E-2</v>
      </c>
    </row>
    <row r="15" spans="2:18" x14ac:dyDescent="0.2">
      <c r="B15" s="16" t="s">
        <v>31</v>
      </c>
      <c r="C15" s="73">
        <v>1.1471975474077523E-2</v>
      </c>
      <c r="D15" s="73">
        <v>2.5012195049405328E-2</v>
      </c>
      <c r="E15" s="73">
        <v>9.9502756558713656E-3</v>
      </c>
      <c r="F15" s="73">
        <v>7.5011627844089768E-2</v>
      </c>
      <c r="G15" s="73">
        <v>2.5012195049405106E-2</v>
      </c>
      <c r="H15" s="73">
        <v>1.1471975474077523E-2</v>
      </c>
      <c r="I15" s="73">
        <v>5.0124377339813009E-3</v>
      </c>
      <c r="J15" s="73">
        <v>0</v>
      </c>
      <c r="K15" s="73">
        <v>5.0011904694418075E-2</v>
      </c>
      <c r="L15" s="73">
        <v>2.5012195049405328E-2</v>
      </c>
      <c r="M15" s="73">
        <v>5.0011904694418297E-2</v>
      </c>
      <c r="N15" s="73">
        <v>0</v>
      </c>
      <c r="O15" s="73">
        <v>0</v>
      </c>
      <c r="P15" s="73">
        <v>3.5322140100398913E-2</v>
      </c>
      <c r="Q15" s="73">
        <v>1.9515963243758705E-2</v>
      </c>
      <c r="R15" s="73">
        <v>1.9942303663876615E-2</v>
      </c>
    </row>
    <row r="16" spans="2:18" x14ac:dyDescent="0.2">
      <c r="B16" s="16" t="s">
        <v>32</v>
      </c>
      <c r="C16" s="73">
        <v>1.1471975474077523E-2</v>
      </c>
      <c r="D16" s="73">
        <v>2.5012195049405328E-2</v>
      </c>
      <c r="E16" s="73">
        <v>9.9502756558713656E-3</v>
      </c>
      <c r="F16" s="73">
        <v>7.5011627844089768E-2</v>
      </c>
      <c r="G16" s="73">
        <v>2.5012195049405106E-2</v>
      </c>
      <c r="H16" s="73">
        <v>0</v>
      </c>
      <c r="I16" s="73">
        <v>5.0124377339815229E-3</v>
      </c>
      <c r="J16" s="73">
        <v>0</v>
      </c>
      <c r="K16" s="73">
        <v>5.0011904694418075E-2</v>
      </c>
      <c r="L16" s="73">
        <v>2.5012195049405328E-2</v>
      </c>
      <c r="M16" s="73">
        <v>5.0011904694418297E-2</v>
      </c>
      <c r="N16" s="73">
        <v>5.0011904694418297E-2</v>
      </c>
      <c r="O16" s="73">
        <v>5.0124377339815229E-3</v>
      </c>
      <c r="P16" s="73">
        <v>3.5322140100398913E-2</v>
      </c>
      <c r="Q16" s="73">
        <v>1.9515963243758705E-2</v>
      </c>
      <c r="R16" s="73">
        <v>1.9942303663876615E-2</v>
      </c>
    </row>
    <row r="17" spans="2:18" x14ac:dyDescent="0.2">
      <c r="B17" s="16" t="s">
        <v>33</v>
      </c>
      <c r="C17" s="73">
        <v>1.1471975474077523E-2</v>
      </c>
      <c r="D17" s="73">
        <v>2.5012195049405328E-2</v>
      </c>
      <c r="E17" s="73">
        <v>9.9502756558713656E-3</v>
      </c>
      <c r="F17" s="73">
        <v>7.5011627844089768E-2</v>
      </c>
      <c r="G17" s="73">
        <v>2.5012195049405106E-2</v>
      </c>
      <c r="H17" s="73">
        <v>0</v>
      </c>
      <c r="I17" s="73">
        <v>5.0124377339815229E-3</v>
      </c>
      <c r="J17" s="73">
        <v>0</v>
      </c>
      <c r="K17" s="73">
        <v>5.0011904694418075E-2</v>
      </c>
      <c r="L17" s="73">
        <v>2.5012195049405328E-2</v>
      </c>
      <c r="M17" s="73">
        <v>5.0011904694418297E-2</v>
      </c>
      <c r="N17" s="73">
        <v>0</v>
      </c>
      <c r="O17" s="73">
        <v>5.0124377339813009E-3</v>
      </c>
      <c r="P17" s="73">
        <v>3.5322140100398913E-2</v>
      </c>
      <c r="Q17" s="73">
        <v>1.9515963243758705E-2</v>
      </c>
      <c r="R17" s="73">
        <v>1.9942303663876615E-2</v>
      </c>
    </row>
    <row r="18" spans="2:18" x14ac:dyDescent="0.2">
      <c r="B18" s="16" t="s">
        <v>34</v>
      </c>
      <c r="C18" s="73">
        <v>1.1471975474077523E-2</v>
      </c>
      <c r="D18" s="73">
        <v>2.5012195049405328E-2</v>
      </c>
      <c r="E18" s="73">
        <v>9.9502756558713656E-3</v>
      </c>
      <c r="F18" s="73">
        <v>7.5011627844089768E-2</v>
      </c>
      <c r="G18" s="73">
        <v>2.5012195049405106E-2</v>
      </c>
      <c r="H18" s="73">
        <v>0</v>
      </c>
      <c r="I18" s="73">
        <v>5.0124377339815229E-3</v>
      </c>
      <c r="J18" s="73">
        <v>0</v>
      </c>
      <c r="K18" s="73">
        <v>5.0011904694418075E-2</v>
      </c>
      <c r="L18" s="73">
        <v>2.5012195049405328E-2</v>
      </c>
      <c r="M18" s="73">
        <v>5.0011904694418297E-2</v>
      </c>
      <c r="N18" s="73">
        <v>5.0011904694418297E-2</v>
      </c>
      <c r="O18" s="73">
        <v>5.0124377339815229E-3</v>
      </c>
      <c r="P18" s="73">
        <v>3.5322140100398913E-2</v>
      </c>
      <c r="Q18" s="73">
        <v>1.9515963243758705E-2</v>
      </c>
      <c r="R18" s="73">
        <v>1.9942303663876615E-2</v>
      </c>
    </row>
    <row r="19" spans="2:18" x14ac:dyDescent="0.2">
      <c r="B19" s="16" t="s">
        <v>35</v>
      </c>
      <c r="C19" s="73">
        <v>1.1052123583593643E-2</v>
      </c>
      <c r="D19" s="73">
        <v>1.7086607414249722E-2</v>
      </c>
      <c r="E19" s="73">
        <v>9.8748990917723045E-3</v>
      </c>
      <c r="F19" s="73">
        <v>7.5011627844089768E-2</v>
      </c>
      <c r="G19" s="73">
        <v>2.5012195049405106E-2</v>
      </c>
      <c r="H19" s="73">
        <v>0</v>
      </c>
      <c r="I19" s="73">
        <v>2.030998060170619E-2</v>
      </c>
      <c r="J19" s="73">
        <v>5.0124377339813009E-3</v>
      </c>
      <c r="K19" s="73">
        <v>5.0011904694418297E-2</v>
      </c>
      <c r="L19" s="73">
        <v>1.7086607414249722E-2</v>
      </c>
      <c r="M19" s="73">
        <v>1.9219667546497066E-2</v>
      </c>
      <c r="N19" s="73">
        <v>1.9219667546497066E-2</v>
      </c>
      <c r="O19" s="73">
        <v>5.0124377339813009E-3</v>
      </c>
      <c r="P19" s="73">
        <v>2.8283501824171164E-2</v>
      </c>
      <c r="Q19" s="73">
        <v>5.7120624440765155E-2</v>
      </c>
      <c r="R19" s="73">
        <v>5.6784119495029373E-2</v>
      </c>
    </row>
    <row r="20" spans="2:18" x14ac:dyDescent="0.2">
      <c r="B20" s="16" t="s">
        <v>36</v>
      </c>
      <c r="C20" s="73">
        <v>1.1052123583593643E-2</v>
      </c>
      <c r="D20" s="73">
        <v>1.7086607414249722E-2</v>
      </c>
      <c r="E20" s="73">
        <v>9.8748990917723045E-3</v>
      </c>
      <c r="F20" s="73">
        <v>7.5011627844089768E-2</v>
      </c>
      <c r="G20" s="73">
        <v>2.5012195049405106E-2</v>
      </c>
      <c r="H20" s="73">
        <v>0</v>
      </c>
      <c r="I20" s="73">
        <v>2.030998060170619E-2</v>
      </c>
      <c r="J20" s="73">
        <v>5.0124377339815229E-3</v>
      </c>
      <c r="K20" s="73">
        <v>5.0011904694418297E-2</v>
      </c>
      <c r="L20" s="73">
        <v>1.7086607414249722E-2</v>
      </c>
      <c r="M20" s="73">
        <v>1.9219667546497066E-2</v>
      </c>
      <c r="N20" s="73">
        <v>0</v>
      </c>
      <c r="O20" s="73">
        <v>5.0124377339813009E-3</v>
      </c>
      <c r="P20" s="73">
        <v>2.8283501824170942E-2</v>
      </c>
      <c r="Q20" s="73">
        <v>5.7120624440765155E-2</v>
      </c>
      <c r="R20" s="73">
        <v>5.6784119495029373E-2</v>
      </c>
    </row>
    <row r="21" spans="2:18" x14ac:dyDescent="0.2">
      <c r="B21" s="16" t="s">
        <v>37</v>
      </c>
      <c r="C21" s="73">
        <v>1.1052123583593643E-2</v>
      </c>
      <c r="D21" s="73">
        <v>1.7086607414249722E-2</v>
      </c>
      <c r="E21" s="73">
        <v>9.8748990917723045E-3</v>
      </c>
      <c r="F21" s="73">
        <v>7.5011627844089768E-2</v>
      </c>
      <c r="G21" s="73">
        <v>2.5012195049405106E-2</v>
      </c>
      <c r="H21" s="73">
        <v>1.1052123583593643E-2</v>
      </c>
      <c r="I21" s="73">
        <v>2.030998060170619E-2</v>
      </c>
      <c r="J21" s="73">
        <v>0</v>
      </c>
      <c r="K21" s="73">
        <v>5.0011904694418297E-2</v>
      </c>
      <c r="L21" s="73">
        <v>1.7086607414249722E-2</v>
      </c>
      <c r="M21" s="73">
        <v>1.9219667546497066E-2</v>
      </c>
      <c r="N21" s="73">
        <v>1.9219667546497066E-2</v>
      </c>
      <c r="O21" s="73">
        <v>5.0124377339815229E-3</v>
      </c>
      <c r="P21" s="73">
        <v>2.8283501824171164E-2</v>
      </c>
      <c r="Q21" s="73">
        <v>5.7120624440765155E-2</v>
      </c>
      <c r="R21" s="73">
        <v>5.6784119495029373E-2</v>
      </c>
    </row>
    <row r="22" spans="2:18" x14ac:dyDescent="0.2">
      <c r="B22" s="16" t="s">
        <v>38</v>
      </c>
      <c r="C22" s="73">
        <v>1.1052123583593865E-2</v>
      </c>
      <c r="D22" s="73">
        <v>1.7086607414249722E-2</v>
      </c>
      <c r="E22" s="73">
        <v>9.8748990917723045E-3</v>
      </c>
      <c r="F22" s="73">
        <v>7.5011627844089768E-2</v>
      </c>
      <c r="G22" s="73">
        <v>2.5012195049405106E-2</v>
      </c>
      <c r="H22" s="73">
        <v>1.1052123583593865E-2</v>
      </c>
      <c r="I22" s="73">
        <v>2.030998060170619E-2</v>
      </c>
      <c r="J22" s="73">
        <v>0</v>
      </c>
      <c r="K22" s="73">
        <v>5.0011904694418297E-2</v>
      </c>
      <c r="L22" s="73">
        <v>1.7086607414249722E-2</v>
      </c>
      <c r="M22" s="73">
        <v>1.9219667546497066E-2</v>
      </c>
      <c r="N22" s="73">
        <v>1.9219667546497066E-2</v>
      </c>
      <c r="O22" s="73">
        <v>5.0124377339815229E-3</v>
      </c>
      <c r="P22" s="73">
        <v>2.8283501824171164E-2</v>
      </c>
      <c r="Q22" s="73">
        <v>5.7120624440765155E-2</v>
      </c>
      <c r="R22" s="73">
        <v>5.6784119495029373E-2</v>
      </c>
    </row>
    <row r="23" spans="2:18" x14ac:dyDescent="0.2">
      <c r="B23" s="16" t="s">
        <v>39</v>
      </c>
      <c r="C23" s="73">
        <v>1.1052123583593643E-2</v>
      </c>
      <c r="D23" s="73">
        <v>1.7086607414249722E-2</v>
      </c>
      <c r="E23" s="73">
        <v>9.8748990917723045E-3</v>
      </c>
      <c r="F23" s="73">
        <v>7.5011627844089768E-2</v>
      </c>
      <c r="G23" s="73">
        <v>2.5012195049405106E-2</v>
      </c>
      <c r="H23" s="73">
        <v>1.1052123583593865E-2</v>
      </c>
      <c r="I23" s="73">
        <v>2.030998060170619E-2</v>
      </c>
      <c r="J23" s="73">
        <v>0</v>
      </c>
      <c r="K23" s="73">
        <v>5.0011904694418297E-2</v>
      </c>
      <c r="L23" s="73">
        <v>1.7086607414249722E-2</v>
      </c>
      <c r="M23" s="73">
        <v>1.9219667546497066E-2</v>
      </c>
      <c r="N23" s="73">
        <v>1.9219667546497066E-2</v>
      </c>
      <c r="O23" s="73">
        <v>5.0124377339815229E-3</v>
      </c>
      <c r="P23" s="73">
        <v>2.8283501824170942E-2</v>
      </c>
      <c r="Q23" s="73">
        <v>5.7120624440765155E-2</v>
      </c>
      <c r="R23" s="73">
        <v>5.6784119495029373E-2</v>
      </c>
    </row>
    <row r="24" spans="2:18" x14ac:dyDescent="0.2">
      <c r="B24" s="44" t="s">
        <v>40</v>
      </c>
      <c r="C24" s="85">
        <v>5.0124377339815229E-3</v>
      </c>
      <c r="D24" s="85">
        <v>1.5012315196224479E-2</v>
      </c>
      <c r="E24" s="85">
        <v>2.5012195049405106E-2</v>
      </c>
      <c r="F24" s="85">
        <v>0</v>
      </c>
      <c r="G24" s="85">
        <v>0</v>
      </c>
      <c r="H24" s="85">
        <v>0</v>
      </c>
      <c r="I24" s="85">
        <v>5.0124377339815229E-3</v>
      </c>
      <c r="J24" s="85">
        <v>5.0124377339815229E-3</v>
      </c>
      <c r="K24" s="85">
        <v>5.0124377339815229E-3</v>
      </c>
      <c r="L24" s="85">
        <v>1.5012315196224479E-2</v>
      </c>
      <c r="M24" s="85">
        <v>5.0124377339815229E-3</v>
      </c>
      <c r="N24" s="85">
        <v>5.0124377339815229E-3</v>
      </c>
      <c r="O24" s="85">
        <v>2.5012195049405106E-2</v>
      </c>
      <c r="P24" s="85">
        <v>1.5012315196224479E-2</v>
      </c>
      <c r="Q24" s="85">
        <v>0</v>
      </c>
      <c r="R24" s="85">
        <v>0</v>
      </c>
    </row>
    <row r="26" spans="2:18" x14ac:dyDescent="0.2">
      <c r="C26" s="39" t="s">
        <v>61</v>
      </c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1"/>
    </row>
    <row r="27" spans="2:18" ht="38.25" x14ac:dyDescent="0.2">
      <c r="B27" s="10" t="s">
        <v>15</v>
      </c>
      <c r="C27" s="42" t="s">
        <v>46</v>
      </c>
      <c r="D27" s="42" t="s">
        <v>47</v>
      </c>
      <c r="E27" s="42" t="s">
        <v>48</v>
      </c>
      <c r="F27" s="42" t="s">
        <v>49</v>
      </c>
      <c r="G27" s="42" t="s">
        <v>50</v>
      </c>
      <c r="H27" s="42" t="s">
        <v>51</v>
      </c>
      <c r="I27" s="42" t="s">
        <v>52</v>
      </c>
      <c r="J27" s="42" t="s">
        <v>53</v>
      </c>
      <c r="K27" s="42" t="s">
        <v>54</v>
      </c>
      <c r="L27" s="42" t="s">
        <v>55</v>
      </c>
      <c r="M27" s="42" t="s">
        <v>56</v>
      </c>
      <c r="N27" s="42" t="s">
        <v>57</v>
      </c>
      <c r="O27" s="42" t="s">
        <v>58</v>
      </c>
      <c r="P27" s="42" t="s">
        <v>59</v>
      </c>
      <c r="Q27" s="42" t="s">
        <v>60</v>
      </c>
      <c r="R27" s="42" t="s">
        <v>77</v>
      </c>
    </row>
    <row r="28" spans="2:18" x14ac:dyDescent="0.2">
      <c r="B28" s="43" t="s">
        <v>23</v>
      </c>
      <c r="C28" s="84">
        <v>5.2537316543641577E-3</v>
      </c>
      <c r="D28" s="84">
        <v>4.9803197203444061E-3</v>
      </c>
      <c r="E28" s="84">
        <v>5.0621858993971092E-3</v>
      </c>
      <c r="F28" s="84">
        <v>2.5480141150397984E-3</v>
      </c>
      <c r="G28" s="84">
        <v>2.6288399431473319E-3</v>
      </c>
      <c r="H28" s="84">
        <v>0</v>
      </c>
      <c r="I28" s="84">
        <v>4.9266718412561694E-3</v>
      </c>
      <c r="J28" s="84">
        <v>0</v>
      </c>
      <c r="K28" s="84">
        <v>0</v>
      </c>
      <c r="L28" s="84">
        <v>4.9803197203444061E-3</v>
      </c>
      <c r="M28" s="84">
        <v>0</v>
      </c>
      <c r="N28" s="84">
        <v>0</v>
      </c>
      <c r="O28" s="84">
        <v>5.0375264978179679E-3</v>
      </c>
      <c r="P28" s="84">
        <v>5.0621858993973312E-3</v>
      </c>
      <c r="Q28" s="84">
        <v>4.9996038205326609E-3</v>
      </c>
      <c r="R28" s="84">
        <v>5.3604394596045157E-3</v>
      </c>
    </row>
    <row r="29" spans="2:18" x14ac:dyDescent="0.2">
      <c r="B29" s="16" t="s">
        <v>24</v>
      </c>
      <c r="C29" s="73">
        <v>5.2537316543643797E-3</v>
      </c>
      <c r="D29" s="73">
        <v>4.9803197203444061E-3</v>
      </c>
      <c r="E29" s="73">
        <v>5.0621858993973312E-3</v>
      </c>
      <c r="F29" s="73">
        <v>2.5480141150395763E-3</v>
      </c>
      <c r="G29" s="73">
        <v>2.6288399431473319E-3</v>
      </c>
      <c r="H29" s="73">
        <v>0</v>
      </c>
      <c r="I29" s="73">
        <v>4.9266718412561694E-3</v>
      </c>
      <c r="J29" s="73">
        <v>0</v>
      </c>
      <c r="K29" s="73">
        <v>5.0621858993973312E-3</v>
      </c>
      <c r="L29" s="73">
        <v>4.9803197203444061E-3</v>
      </c>
      <c r="M29" s="73">
        <v>0</v>
      </c>
      <c r="N29" s="73">
        <v>0</v>
      </c>
      <c r="O29" s="73">
        <v>5.0375264978179679E-3</v>
      </c>
      <c r="P29" s="73">
        <v>5.0621858993973312E-3</v>
      </c>
      <c r="Q29" s="73">
        <v>4.9996038205326609E-3</v>
      </c>
      <c r="R29" s="73">
        <v>5.3604394596042937E-3</v>
      </c>
    </row>
    <row r="30" spans="2:18" x14ac:dyDescent="0.2">
      <c r="B30" s="16" t="s">
        <v>25</v>
      </c>
      <c r="C30" s="73">
        <v>5.2537316543641577E-3</v>
      </c>
      <c r="D30" s="73">
        <v>4.9803197203444061E-3</v>
      </c>
      <c r="E30" s="73">
        <v>5.0621858993973312E-3</v>
      </c>
      <c r="F30" s="73">
        <v>2.5480141150395763E-3</v>
      </c>
      <c r="G30" s="73">
        <v>2.6288399431473319E-3</v>
      </c>
      <c r="H30" s="73">
        <v>0</v>
      </c>
      <c r="I30" s="73">
        <v>4.9266718412561694E-3</v>
      </c>
      <c r="J30" s="73">
        <v>7.9360640451966447E-3</v>
      </c>
      <c r="K30" s="73">
        <v>5.0621858993973312E-3</v>
      </c>
      <c r="L30" s="73">
        <v>4.9803197203444061E-3</v>
      </c>
      <c r="M30" s="73">
        <v>5.0621858993973312E-3</v>
      </c>
      <c r="N30" s="73">
        <v>5.0621858993973312E-3</v>
      </c>
      <c r="O30" s="73">
        <v>5.0375264978179679E-3</v>
      </c>
      <c r="P30" s="73">
        <v>5.0621858993973312E-3</v>
      </c>
      <c r="Q30" s="73">
        <v>4.999603820532883E-3</v>
      </c>
      <c r="R30" s="73">
        <v>5.3604394596042937E-3</v>
      </c>
    </row>
    <row r="31" spans="2:18" x14ac:dyDescent="0.2">
      <c r="B31" s="16" t="s">
        <v>26</v>
      </c>
      <c r="C31" s="73">
        <v>5.4161268858377021E-3</v>
      </c>
      <c r="D31" s="73">
        <v>5.0526621683446571E-3</v>
      </c>
      <c r="E31" s="73">
        <v>5.1973189373399897E-3</v>
      </c>
      <c r="F31" s="73">
        <v>2.5055500814434861E-3</v>
      </c>
      <c r="G31" s="73">
        <v>2.5279918223763964E-3</v>
      </c>
      <c r="H31" s="73">
        <v>5.4161268858377021E-3</v>
      </c>
      <c r="I31" s="73">
        <v>5.0621858993973312E-3</v>
      </c>
      <c r="J31" s="73">
        <v>5.0621858993973312E-3</v>
      </c>
      <c r="K31" s="73">
        <v>9.3148359272341441E-3</v>
      </c>
      <c r="L31" s="73">
        <v>5.0526621683446571E-3</v>
      </c>
      <c r="M31" s="73">
        <v>7.5762125519946988E-3</v>
      </c>
      <c r="N31" s="73">
        <v>7.5762125519946988E-3</v>
      </c>
      <c r="O31" s="73">
        <v>5.0621858993973312E-3</v>
      </c>
      <c r="P31" s="73">
        <v>6.2776111883733332E-3</v>
      </c>
      <c r="Q31" s="73">
        <v>5.1240353739241407E-3</v>
      </c>
      <c r="R31" s="73">
        <v>5.013543256954911E-3</v>
      </c>
    </row>
    <row r="32" spans="2:18" x14ac:dyDescent="0.2">
      <c r="B32" s="16" t="s">
        <v>27</v>
      </c>
      <c r="C32" s="73">
        <v>4.8866525053115062E-3</v>
      </c>
      <c r="D32" s="73">
        <v>5.0664585644712989E-3</v>
      </c>
      <c r="E32" s="73">
        <v>5.0621858993973312E-3</v>
      </c>
      <c r="F32" s="73">
        <v>2.7266895469491015E-3</v>
      </c>
      <c r="G32" s="73">
        <v>2.5279918223763964E-3</v>
      </c>
      <c r="H32" s="73">
        <v>4.8866525053117282E-3</v>
      </c>
      <c r="I32" s="73">
        <v>8.2736858255108015E-3</v>
      </c>
      <c r="J32" s="73">
        <v>0</v>
      </c>
      <c r="K32" s="73">
        <v>5.9995689455558665E-3</v>
      </c>
      <c r="L32" s="73">
        <v>5.0664585644712989E-3</v>
      </c>
      <c r="M32" s="73">
        <v>4.378634377718571E-3</v>
      </c>
      <c r="N32" s="73">
        <v>4.378634377718349E-3</v>
      </c>
      <c r="O32" s="73">
        <v>5.0621858993973312E-3</v>
      </c>
      <c r="P32" s="73">
        <v>5.7333449392222846E-3</v>
      </c>
      <c r="Q32" s="73">
        <v>5.0563777824872425E-3</v>
      </c>
      <c r="R32" s="73">
        <v>5.2460144525088293E-3</v>
      </c>
    </row>
    <row r="33" spans="2:18" x14ac:dyDescent="0.2">
      <c r="B33" s="16" t="s">
        <v>28</v>
      </c>
      <c r="C33" s="73">
        <v>5.0621858993973312E-3</v>
      </c>
      <c r="D33" s="73">
        <v>5.0536335986779424E-3</v>
      </c>
      <c r="E33" s="73">
        <v>6.4786408029824383E-3</v>
      </c>
      <c r="F33" s="73">
        <v>2.526372170968294E-3</v>
      </c>
      <c r="G33" s="73">
        <v>2.5279918223763964E-3</v>
      </c>
      <c r="H33" s="73">
        <v>5.0621858993973312E-3</v>
      </c>
      <c r="I33" s="73">
        <v>5.0621858993973312E-3</v>
      </c>
      <c r="J33" s="73">
        <v>0</v>
      </c>
      <c r="K33" s="73">
        <v>5.0621858993973312E-3</v>
      </c>
      <c r="L33" s="73">
        <v>5.0536335986781644E-3</v>
      </c>
      <c r="M33" s="73">
        <v>5.0621858993971092E-3</v>
      </c>
      <c r="N33" s="73">
        <v>5.0621858993973312E-3</v>
      </c>
      <c r="O33" s="73">
        <v>5.0621858993973312E-3</v>
      </c>
      <c r="P33" s="73">
        <v>5.3495933741896096E-3</v>
      </c>
      <c r="Q33" s="73">
        <v>3.8288486207054273E-3</v>
      </c>
      <c r="R33" s="73">
        <v>4.8721921135101987E-3</v>
      </c>
    </row>
    <row r="34" spans="2:18" x14ac:dyDescent="0.2">
      <c r="B34" s="16" t="s">
        <v>29</v>
      </c>
      <c r="C34" s="73">
        <v>4.8328993114452601E-3</v>
      </c>
      <c r="D34" s="73">
        <v>5.0612152736948524E-3</v>
      </c>
      <c r="E34" s="73">
        <v>4.8807696586299354E-3</v>
      </c>
      <c r="F34" s="73">
        <v>2.5263721709678499E-3</v>
      </c>
      <c r="G34" s="73">
        <v>2.5275064931640223E-3</v>
      </c>
      <c r="H34" s="73">
        <v>0</v>
      </c>
      <c r="I34" s="73">
        <v>5.0621858993975533E-3</v>
      </c>
      <c r="J34" s="73">
        <v>0</v>
      </c>
      <c r="K34" s="73">
        <v>5.0600539845224723E-3</v>
      </c>
      <c r="L34" s="73">
        <v>5.0612152736950744E-3</v>
      </c>
      <c r="M34" s="73">
        <v>5.0600539845224723E-3</v>
      </c>
      <c r="N34" s="73">
        <v>0</v>
      </c>
      <c r="O34" s="73">
        <v>5.0621858993973312E-3</v>
      </c>
      <c r="P34" s="73">
        <v>5.5401886722927784E-3</v>
      </c>
      <c r="Q34" s="73">
        <v>4.9344710458147922E-3</v>
      </c>
      <c r="R34" s="73">
        <v>4.9664798320012693E-3</v>
      </c>
    </row>
    <row r="35" spans="2:18" x14ac:dyDescent="0.2">
      <c r="B35" s="16" t="s">
        <v>30</v>
      </c>
      <c r="C35" s="73">
        <v>4.8328993114452601E-3</v>
      </c>
      <c r="D35" s="73">
        <v>5.0612152736950744E-3</v>
      </c>
      <c r="E35" s="73">
        <v>4.8807696586299354E-3</v>
      </c>
      <c r="F35" s="73">
        <v>2.5263721709678499E-3</v>
      </c>
      <c r="G35" s="73">
        <v>2.5275064931640223E-3</v>
      </c>
      <c r="H35" s="73">
        <v>0</v>
      </c>
      <c r="I35" s="73">
        <v>5.0621858993975533E-3</v>
      </c>
      <c r="J35" s="73">
        <v>5.0621858993973312E-3</v>
      </c>
      <c r="K35" s="73">
        <v>5.0600539845224723E-3</v>
      </c>
      <c r="L35" s="73">
        <v>5.0612152736950744E-3</v>
      </c>
      <c r="M35" s="73">
        <v>5.0600539845224723E-3</v>
      </c>
      <c r="N35" s="73">
        <v>0</v>
      </c>
      <c r="O35" s="73">
        <v>5.0621858993971092E-3</v>
      </c>
      <c r="P35" s="73">
        <v>5.5401886722927784E-3</v>
      </c>
      <c r="Q35" s="73">
        <v>4.9344710458147922E-3</v>
      </c>
      <c r="R35" s="73">
        <v>4.9664798320012693E-3</v>
      </c>
    </row>
    <row r="36" spans="2:18" x14ac:dyDescent="0.2">
      <c r="B36" s="16" t="s">
        <v>31</v>
      </c>
      <c r="C36" s="73">
        <v>4.8328993114454821E-3</v>
      </c>
      <c r="D36" s="73">
        <v>5.0612152736950744E-3</v>
      </c>
      <c r="E36" s="73">
        <v>4.8807696586299354E-3</v>
      </c>
      <c r="F36" s="73">
        <v>2.526372170968072E-3</v>
      </c>
      <c r="G36" s="73">
        <v>2.5275064931640223E-3</v>
      </c>
      <c r="H36" s="73">
        <v>4.8328993114452601E-3</v>
      </c>
      <c r="I36" s="73">
        <v>5.0621858993973312E-3</v>
      </c>
      <c r="J36" s="73">
        <v>0</v>
      </c>
      <c r="K36" s="73">
        <v>5.0600539845224723E-3</v>
      </c>
      <c r="L36" s="73">
        <v>5.0612152736950744E-3</v>
      </c>
      <c r="M36" s="73">
        <v>5.0600539845224723E-3</v>
      </c>
      <c r="N36" s="73">
        <v>0</v>
      </c>
      <c r="O36" s="73">
        <v>0</v>
      </c>
      <c r="P36" s="73">
        <v>5.5401886722927784E-3</v>
      </c>
      <c r="Q36" s="73">
        <v>4.9344710458147922E-3</v>
      </c>
      <c r="R36" s="73">
        <v>4.9664798320012693E-3</v>
      </c>
    </row>
    <row r="37" spans="2:18" x14ac:dyDescent="0.2">
      <c r="B37" s="16" t="s">
        <v>32</v>
      </c>
      <c r="C37" s="73">
        <v>4.8328993114452601E-3</v>
      </c>
      <c r="D37" s="73">
        <v>5.0612152736950744E-3</v>
      </c>
      <c r="E37" s="73">
        <v>4.8807696586299354E-3</v>
      </c>
      <c r="F37" s="73">
        <v>2.526372170968072E-3</v>
      </c>
      <c r="G37" s="73">
        <v>2.5275064931640223E-3</v>
      </c>
      <c r="H37" s="73">
        <v>0</v>
      </c>
      <c r="I37" s="73">
        <v>5.0621858993971092E-3</v>
      </c>
      <c r="J37" s="73">
        <v>0</v>
      </c>
      <c r="K37" s="73">
        <v>5.0600539845224723E-3</v>
      </c>
      <c r="L37" s="73">
        <v>5.0612152736950744E-3</v>
      </c>
      <c r="M37" s="73">
        <v>5.0600539845224723E-3</v>
      </c>
      <c r="N37" s="73">
        <v>5.0600539845224723E-3</v>
      </c>
      <c r="O37" s="73">
        <v>5.0621858993971092E-3</v>
      </c>
      <c r="P37" s="73">
        <v>5.5401886722927784E-3</v>
      </c>
      <c r="Q37" s="73">
        <v>4.9344710458145702E-3</v>
      </c>
      <c r="R37" s="73">
        <v>4.9664798320012693E-3</v>
      </c>
    </row>
    <row r="38" spans="2:18" x14ac:dyDescent="0.2">
      <c r="B38" s="16" t="s">
        <v>33</v>
      </c>
      <c r="C38" s="73">
        <v>4.8328993114452601E-3</v>
      </c>
      <c r="D38" s="73">
        <v>5.0612152736950744E-3</v>
      </c>
      <c r="E38" s="73">
        <v>4.8807696586301574E-3</v>
      </c>
      <c r="F38" s="73">
        <v>2.526372170968294E-3</v>
      </c>
      <c r="G38" s="73">
        <v>2.5275064931640223E-3</v>
      </c>
      <c r="H38" s="73">
        <v>0</v>
      </c>
      <c r="I38" s="73">
        <v>5.0621858993973312E-3</v>
      </c>
      <c r="J38" s="73">
        <v>0</v>
      </c>
      <c r="K38" s="73">
        <v>5.0600539845224723E-3</v>
      </c>
      <c r="L38" s="73">
        <v>5.0612152736950744E-3</v>
      </c>
      <c r="M38" s="73">
        <v>5.0600539845224723E-3</v>
      </c>
      <c r="N38" s="73">
        <v>0</v>
      </c>
      <c r="O38" s="73">
        <v>5.0621858993973312E-3</v>
      </c>
      <c r="P38" s="73">
        <v>5.5401886722927784E-3</v>
      </c>
      <c r="Q38" s="73">
        <v>4.9344710458145702E-3</v>
      </c>
      <c r="R38" s="73">
        <v>4.9664798320010473E-3</v>
      </c>
    </row>
    <row r="39" spans="2:18" x14ac:dyDescent="0.2">
      <c r="B39" s="16" t="s">
        <v>34</v>
      </c>
      <c r="C39" s="73">
        <v>4.8328993114452601E-3</v>
      </c>
      <c r="D39" s="73">
        <v>5.0612152736950744E-3</v>
      </c>
      <c r="E39" s="73">
        <v>4.8807696586299354E-3</v>
      </c>
      <c r="F39" s="73">
        <v>2.5263721709678499E-3</v>
      </c>
      <c r="G39" s="73">
        <v>2.5275064931640223E-3</v>
      </c>
      <c r="H39" s="73">
        <v>0</v>
      </c>
      <c r="I39" s="73">
        <v>5.0621858993973312E-3</v>
      </c>
      <c r="J39" s="73">
        <v>0</v>
      </c>
      <c r="K39" s="73">
        <v>5.0600539845224723E-3</v>
      </c>
      <c r="L39" s="73">
        <v>5.0612152736950744E-3</v>
      </c>
      <c r="M39" s="73">
        <v>5.0600539845224723E-3</v>
      </c>
      <c r="N39" s="73">
        <v>5.0600539845224723E-3</v>
      </c>
      <c r="O39" s="73">
        <v>5.0621858993973312E-3</v>
      </c>
      <c r="P39" s="73">
        <v>5.5401886722927784E-3</v>
      </c>
      <c r="Q39" s="73">
        <v>4.9344710458147922E-3</v>
      </c>
      <c r="R39" s="73">
        <v>4.9664798320012693E-3</v>
      </c>
    </row>
    <row r="40" spans="2:18" x14ac:dyDescent="0.2">
      <c r="B40" s="16" t="s">
        <v>35</v>
      </c>
      <c r="C40" s="73">
        <v>4.9213587789436186E-3</v>
      </c>
      <c r="D40" s="73">
        <v>5.3990639830046039E-3</v>
      </c>
      <c r="E40" s="73">
        <v>4.8860877265071156E-3</v>
      </c>
      <c r="F40" s="73">
        <v>2.526372170968072E-3</v>
      </c>
      <c r="G40" s="73">
        <v>2.5275064931640223E-3</v>
      </c>
      <c r="H40" s="73">
        <v>0</v>
      </c>
      <c r="I40" s="73">
        <v>6.2632254577275059E-3</v>
      </c>
      <c r="J40" s="73">
        <v>5.0621858993973312E-3</v>
      </c>
      <c r="K40" s="73">
        <v>5.0600539845222503E-3</v>
      </c>
      <c r="L40" s="73">
        <v>5.3990639830043818E-3</v>
      </c>
      <c r="M40" s="73">
        <v>5.5725915328961317E-3</v>
      </c>
      <c r="N40" s="73">
        <v>5.5725915328961317E-3</v>
      </c>
      <c r="O40" s="73">
        <v>5.0621858993973312E-3</v>
      </c>
      <c r="P40" s="73">
        <v>5.571491885725699E-3</v>
      </c>
      <c r="Q40" s="73">
        <v>5.0578725833037019E-3</v>
      </c>
      <c r="R40" s="73">
        <v>5.0478952246926223E-3</v>
      </c>
    </row>
    <row r="41" spans="2:18" x14ac:dyDescent="0.2">
      <c r="B41" s="16" t="s">
        <v>36</v>
      </c>
      <c r="C41" s="73">
        <v>4.9213587789431745E-3</v>
      </c>
      <c r="D41" s="73">
        <v>5.3990639830046039E-3</v>
      </c>
      <c r="E41" s="73">
        <v>4.8860877265073377E-3</v>
      </c>
      <c r="F41" s="73">
        <v>2.526372170968072E-3</v>
      </c>
      <c r="G41" s="73">
        <v>2.5275064931640223E-3</v>
      </c>
      <c r="H41" s="73">
        <v>0</v>
      </c>
      <c r="I41" s="73">
        <v>6.2632254577275059E-3</v>
      </c>
      <c r="J41" s="73">
        <v>5.0621858993973312E-3</v>
      </c>
      <c r="K41" s="73">
        <v>5.0600539845224723E-3</v>
      </c>
      <c r="L41" s="73">
        <v>5.3990639830046039E-3</v>
      </c>
      <c r="M41" s="73">
        <v>5.5725915328961317E-3</v>
      </c>
      <c r="N41" s="73">
        <v>0</v>
      </c>
      <c r="O41" s="73">
        <v>5.0621858993973312E-3</v>
      </c>
      <c r="P41" s="73">
        <v>5.571491885725699E-3</v>
      </c>
      <c r="Q41" s="73">
        <v>5.0578725833034799E-3</v>
      </c>
      <c r="R41" s="73">
        <v>5.0478952246924003E-3</v>
      </c>
    </row>
    <row r="42" spans="2:18" x14ac:dyDescent="0.2">
      <c r="B42" s="16" t="s">
        <v>37</v>
      </c>
      <c r="C42" s="73">
        <v>4.9213587789433966E-3</v>
      </c>
      <c r="D42" s="73">
        <v>5.3990639830043818E-3</v>
      </c>
      <c r="E42" s="73">
        <v>4.8860877265071156E-3</v>
      </c>
      <c r="F42" s="73">
        <v>2.526372170968072E-3</v>
      </c>
      <c r="G42" s="73">
        <v>2.5275064931640223E-3</v>
      </c>
      <c r="H42" s="73">
        <v>4.9213587789433966E-3</v>
      </c>
      <c r="I42" s="73">
        <v>6.2632254577275059E-3</v>
      </c>
      <c r="J42" s="73">
        <v>0</v>
      </c>
      <c r="K42" s="73">
        <v>5.0600539845222503E-3</v>
      </c>
      <c r="L42" s="73">
        <v>5.3990639830046039E-3</v>
      </c>
      <c r="M42" s="73">
        <v>5.5725915328961317E-3</v>
      </c>
      <c r="N42" s="73">
        <v>5.5725915328961317E-3</v>
      </c>
      <c r="O42" s="73">
        <v>5.0621858993973312E-3</v>
      </c>
      <c r="P42" s="73">
        <v>5.571491885725699E-3</v>
      </c>
      <c r="Q42" s="73">
        <v>5.0578725833034799E-3</v>
      </c>
      <c r="R42" s="73">
        <v>5.0478952246926223E-3</v>
      </c>
    </row>
    <row r="43" spans="2:18" x14ac:dyDescent="0.2">
      <c r="B43" s="16" t="s">
        <v>38</v>
      </c>
      <c r="C43" s="73">
        <v>4.9213587789433966E-3</v>
      </c>
      <c r="D43" s="73">
        <v>5.3990639830043818E-3</v>
      </c>
      <c r="E43" s="73">
        <v>4.8860877265071156E-3</v>
      </c>
      <c r="F43" s="73">
        <v>2.526372170968072E-3</v>
      </c>
      <c r="G43" s="73">
        <v>2.5275064931640223E-3</v>
      </c>
      <c r="H43" s="73">
        <v>4.9213587789431745E-3</v>
      </c>
      <c r="I43" s="73">
        <v>6.2632254577275059E-3</v>
      </c>
      <c r="J43" s="73">
        <v>0</v>
      </c>
      <c r="K43" s="73">
        <v>5.0600539845222503E-3</v>
      </c>
      <c r="L43" s="73">
        <v>5.3990639830046039E-3</v>
      </c>
      <c r="M43" s="73">
        <v>5.5725915328959097E-3</v>
      </c>
      <c r="N43" s="73">
        <v>5.5725915328961317E-3</v>
      </c>
      <c r="O43" s="73">
        <v>5.0621858993973312E-3</v>
      </c>
      <c r="P43" s="73">
        <v>5.571491885725699E-3</v>
      </c>
      <c r="Q43" s="73">
        <v>5.0578725833034799E-3</v>
      </c>
      <c r="R43" s="73">
        <v>5.0478952246926223E-3</v>
      </c>
    </row>
    <row r="44" spans="2:18" x14ac:dyDescent="0.2">
      <c r="B44" s="16" t="s">
        <v>39</v>
      </c>
      <c r="C44" s="73">
        <v>4.9213587789433966E-3</v>
      </c>
      <c r="D44" s="73">
        <v>5.3990639830043818E-3</v>
      </c>
      <c r="E44" s="73">
        <v>4.8860877265071156E-3</v>
      </c>
      <c r="F44" s="73">
        <v>2.526372170968072E-3</v>
      </c>
      <c r="G44" s="73">
        <v>2.5275064931640223E-3</v>
      </c>
      <c r="H44" s="73">
        <v>4.9213587789433966E-3</v>
      </c>
      <c r="I44" s="73">
        <v>6.2632254577275059E-3</v>
      </c>
      <c r="J44" s="73">
        <v>0</v>
      </c>
      <c r="K44" s="73">
        <v>5.0600539845224723E-3</v>
      </c>
      <c r="L44" s="73">
        <v>5.3990639830043818E-3</v>
      </c>
      <c r="M44" s="73">
        <v>5.5725915328961317E-3</v>
      </c>
      <c r="N44" s="73">
        <v>5.5725915328959097E-3</v>
      </c>
      <c r="O44" s="73">
        <v>5.0621858993971092E-3</v>
      </c>
      <c r="P44" s="73">
        <v>5.571491885725699E-3</v>
      </c>
      <c r="Q44" s="73">
        <v>5.0578725833034799E-3</v>
      </c>
      <c r="R44" s="73">
        <v>5.0478952246928444E-3</v>
      </c>
    </row>
    <row r="45" spans="2:18" x14ac:dyDescent="0.2">
      <c r="B45" s="44" t="s">
        <v>40</v>
      </c>
      <c r="C45" s="85">
        <v>5.0621858993973312E-3</v>
      </c>
      <c r="D45" s="85">
        <v>5.0616958056042272E-3</v>
      </c>
      <c r="E45" s="85">
        <v>5.0612152736952964E-3</v>
      </c>
      <c r="F45" s="85">
        <v>0</v>
      </c>
      <c r="G45" s="85">
        <v>0</v>
      </c>
      <c r="H45" s="85">
        <v>0</v>
      </c>
      <c r="I45" s="85">
        <v>5.0621858993975533E-3</v>
      </c>
      <c r="J45" s="85">
        <v>5.0621858993975533E-3</v>
      </c>
      <c r="K45" s="85">
        <v>5.0621858993975533E-3</v>
      </c>
      <c r="L45" s="85">
        <v>5.0616958056042272E-3</v>
      </c>
      <c r="M45" s="85">
        <v>5.0621858993973312E-3</v>
      </c>
      <c r="N45" s="85">
        <v>5.0621858993975533E-3</v>
      </c>
      <c r="O45" s="85">
        <v>5.0612152736950744E-3</v>
      </c>
      <c r="P45" s="85">
        <v>5.0616958056042272E-3</v>
      </c>
      <c r="Q45" s="85">
        <v>0</v>
      </c>
      <c r="R45" s="85">
        <v>0</v>
      </c>
    </row>
  </sheetData>
  <pageMargins left="0.7" right="0.7" top="0.75" bottom="0.75" header="0.3" footer="0.3"/>
  <pageSetup scale="46" orientation="landscape" r:id="rId1"/>
  <headerFooter>
    <oddHeader>&amp;LIowa HHS&amp;RDraft and Confidential</oddHeader>
    <oddFooter>&amp;L&amp;F | &amp;A&amp;R&amp;G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852C2-9284-4C26-95DD-96BB699231A3}">
  <sheetPr>
    <tabColor theme="4" tint="-0.249977111117893"/>
    <pageSetUpPr fitToPage="1"/>
  </sheetPr>
  <dimension ref="B2:K30"/>
  <sheetViews>
    <sheetView zoomScaleNormal="100" workbookViewId="0"/>
  </sheetViews>
  <sheetFormatPr defaultRowHeight="12.75" x14ac:dyDescent="0.2"/>
  <cols>
    <col min="1" max="1" width="4.42578125" style="69" customWidth="1"/>
    <col min="2" max="2" width="25.5703125" style="69" customWidth="1"/>
    <col min="3" max="6" width="17" style="69" customWidth="1"/>
    <col min="7" max="7" width="4.42578125" style="69" customWidth="1"/>
    <col min="8" max="11" width="17" style="69" customWidth="1"/>
    <col min="12" max="16384" width="9.140625" style="69"/>
  </cols>
  <sheetData>
    <row r="2" spans="2:11" x14ac:dyDescent="0.2">
      <c r="B2" s="1" t="s">
        <v>62</v>
      </c>
    </row>
    <row r="3" spans="2:11" x14ac:dyDescent="0.2">
      <c r="B3" s="45" t="s">
        <v>21</v>
      </c>
    </row>
    <row r="4" spans="2:11" x14ac:dyDescent="0.2">
      <c r="B4" s="2"/>
    </row>
    <row r="5" spans="2:11" x14ac:dyDescent="0.2">
      <c r="C5" s="46" t="s">
        <v>63</v>
      </c>
      <c r="D5" s="46"/>
      <c r="E5" s="46"/>
      <c r="F5" s="46"/>
      <c r="H5" s="46" t="s">
        <v>64</v>
      </c>
      <c r="I5" s="46"/>
      <c r="J5" s="46"/>
      <c r="K5" s="46"/>
    </row>
    <row r="6" spans="2:11" ht="27.75" x14ac:dyDescent="0.2">
      <c r="B6" s="47" t="s">
        <v>15</v>
      </c>
      <c r="C6" s="42" t="s">
        <v>81</v>
      </c>
      <c r="D6" s="48" t="s">
        <v>79</v>
      </c>
      <c r="E6" s="48" t="s">
        <v>65</v>
      </c>
      <c r="F6" s="49" t="s">
        <v>66</v>
      </c>
      <c r="H6" s="48" t="s">
        <v>65</v>
      </c>
      <c r="I6" s="11" t="s">
        <v>67</v>
      </c>
      <c r="J6" s="48" t="s">
        <v>68</v>
      </c>
      <c r="K6" s="49" t="s">
        <v>69</v>
      </c>
    </row>
    <row r="7" spans="2:11" x14ac:dyDescent="0.2">
      <c r="B7" s="16" t="s">
        <v>23</v>
      </c>
      <c r="C7" s="75">
        <v>212980.40659999999</v>
      </c>
      <c r="D7" s="86">
        <v>4.9238819555276567</v>
      </c>
      <c r="E7" s="86">
        <v>5.889964079579582</v>
      </c>
      <c r="F7" s="73">
        <v>0.19620334784171267</v>
      </c>
      <c r="H7" s="86">
        <v>5.89</v>
      </c>
      <c r="I7" s="73">
        <v>0.02</v>
      </c>
      <c r="J7" s="86">
        <v>0.12</v>
      </c>
      <c r="K7" s="86">
        <v>5.77</v>
      </c>
    </row>
    <row r="8" spans="2:11" x14ac:dyDescent="0.2">
      <c r="B8" s="16" t="s">
        <v>24</v>
      </c>
      <c r="C8" s="71">
        <v>322836.6042</v>
      </c>
      <c r="D8" s="87">
        <v>21.570363739062113</v>
      </c>
      <c r="E8" s="87">
        <v>23.288550448879892</v>
      </c>
      <c r="F8" s="73">
        <v>7.9654971543492659E-2</v>
      </c>
      <c r="H8" s="87">
        <v>23.29</v>
      </c>
      <c r="I8" s="73">
        <v>0.02</v>
      </c>
      <c r="J8" s="87">
        <v>0.47</v>
      </c>
      <c r="K8" s="87">
        <v>22.82</v>
      </c>
    </row>
    <row r="9" spans="2:11" x14ac:dyDescent="0.2">
      <c r="B9" s="16" t="s">
        <v>25</v>
      </c>
      <c r="C9" s="71">
        <v>1070692.5489000001</v>
      </c>
      <c r="D9" s="87">
        <v>27.931156537862542</v>
      </c>
      <c r="E9" s="87">
        <v>29.479119760452562</v>
      </c>
      <c r="F9" s="73">
        <v>5.5420663318815899E-2</v>
      </c>
      <c r="H9" s="87">
        <v>29.48</v>
      </c>
      <c r="I9" s="73">
        <v>0.02</v>
      </c>
      <c r="J9" s="87">
        <v>0.59</v>
      </c>
      <c r="K9" s="87">
        <v>28.89</v>
      </c>
    </row>
    <row r="10" spans="2:11" x14ac:dyDescent="0.2">
      <c r="B10" s="16" t="s">
        <v>26</v>
      </c>
      <c r="C10" s="71">
        <v>216914.0992</v>
      </c>
      <c r="D10" s="87">
        <v>23.225263013379006</v>
      </c>
      <c r="E10" s="87">
        <v>25.769366145547657</v>
      </c>
      <c r="F10" s="73">
        <v>0.1095403367747918</v>
      </c>
      <c r="H10" s="87">
        <v>25.77</v>
      </c>
      <c r="I10" s="73">
        <v>0.02</v>
      </c>
      <c r="J10" s="87">
        <v>0.52</v>
      </c>
      <c r="K10" s="87">
        <v>25.25</v>
      </c>
    </row>
    <row r="11" spans="2:11" x14ac:dyDescent="0.2">
      <c r="B11" s="16" t="s">
        <v>27</v>
      </c>
      <c r="C11" s="71">
        <v>159379.3505</v>
      </c>
      <c r="D11" s="87">
        <v>11.89310238144877</v>
      </c>
      <c r="E11" s="87">
        <v>12.245119115464059</v>
      </c>
      <c r="F11" s="73">
        <v>2.959839432345035E-2</v>
      </c>
      <c r="H11" s="87">
        <v>12.25</v>
      </c>
      <c r="I11" s="73">
        <v>0.02</v>
      </c>
      <c r="J11" s="87">
        <v>0.25</v>
      </c>
      <c r="K11" s="87">
        <v>12</v>
      </c>
    </row>
    <row r="12" spans="2:11" x14ac:dyDescent="0.2">
      <c r="B12" s="16" t="s">
        <v>28</v>
      </c>
      <c r="C12" s="71">
        <v>139095.24249999999</v>
      </c>
      <c r="D12" s="87">
        <v>21.28090345059233</v>
      </c>
      <c r="E12" s="87">
        <v>22.713992026062275</v>
      </c>
      <c r="F12" s="73">
        <v>6.734152893448031E-2</v>
      </c>
      <c r="H12" s="87">
        <v>22.71</v>
      </c>
      <c r="I12" s="73">
        <v>0.02</v>
      </c>
      <c r="J12" s="87">
        <v>0.45</v>
      </c>
      <c r="K12" s="87">
        <v>22.26</v>
      </c>
    </row>
    <row r="13" spans="2:11" x14ac:dyDescent="0.2">
      <c r="B13" s="16" t="s">
        <v>29</v>
      </c>
      <c r="C13" s="71">
        <v>52591.018100000001</v>
      </c>
      <c r="D13" s="87">
        <v>13.491077065855608</v>
      </c>
      <c r="E13" s="87">
        <v>16.408964067811379</v>
      </c>
      <c r="F13" s="73">
        <v>0.21628273174279111</v>
      </c>
      <c r="H13" s="87">
        <v>16.41</v>
      </c>
      <c r="I13" s="73">
        <v>0.02</v>
      </c>
      <c r="J13" s="87">
        <v>0.33</v>
      </c>
      <c r="K13" s="87">
        <v>16.080000000000002</v>
      </c>
    </row>
    <row r="14" spans="2:11" x14ac:dyDescent="0.2">
      <c r="B14" s="16" t="s">
        <v>30</v>
      </c>
      <c r="C14" s="71">
        <v>157488.8414</v>
      </c>
      <c r="D14" s="87">
        <v>20.477059391868771</v>
      </c>
      <c r="E14" s="87">
        <v>22.148412983364988</v>
      </c>
      <c r="F14" s="73">
        <v>8.1620781554205601E-2</v>
      </c>
      <c r="H14" s="87">
        <v>22.15</v>
      </c>
      <c r="I14" s="73">
        <v>0.02</v>
      </c>
      <c r="J14" s="87">
        <v>0.44</v>
      </c>
      <c r="K14" s="87">
        <v>21.709999999999997</v>
      </c>
    </row>
    <row r="15" spans="2:11" x14ac:dyDescent="0.2">
      <c r="B15" s="16" t="s">
        <v>31</v>
      </c>
      <c r="C15" s="71">
        <v>39116.3897</v>
      </c>
      <c r="D15" s="87">
        <v>14.982808387221883</v>
      </c>
      <c r="E15" s="87">
        <v>15.209779044750288</v>
      </c>
      <c r="F15" s="73">
        <v>1.5148739252514032E-2</v>
      </c>
      <c r="H15" s="87">
        <v>15.21</v>
      </c>
      <c r="I15" s="73">
        <v>0.02</v>
      </c>
      <c r="J15" s="87">
        <v>0.3</v>
      </c>
      <c r="K15" s="87">
        <v>14.91</v>
      </c>
    </row>
    <row r="16" spans="2:11" x14ac:dyDescent="0.2">
      <c r="B16" s="16" t="s">
        <v>32</v>
      </c>
      <c r="C16" s="71">
        <v>106941.30929999999</v>
      </c>
      <c r="D16" s="87">
        <v>22.835385402333404</v>
      </c>
      <c r="E16" s="87">
        <v>26.023795762894778</v>
      </c>
      <c r="F16" s="73">
        <v>0.13962586154712198</v>
      </c>
      <c r="H16" s="87">
        <v>26.02</v>
      </c>
      <c r="I16" s="73">
        <v>0.02</v>
      </c>
      <c r="J16" s="87">
        <v>0.52</v>
      </c>
      <c r="K16" s="87">
        <v>25.5</v>
      </c>
    </row>
    <row r="17" spans="2:11" x14ac:dyDescent="0.2">
      <c r="B17" s="16" t="s">
        <v>33</v>
      </c>
      <c r="C17" s="71">
        <v>39685.237300000001</v>
      </c>
      <c r="D17" s="87">
        <v>16.344859744512384</v>
      </c>
      <c r="E17" s="87">
        <v>18.460962354154667</v>
      </c>
      <c r="F17" s="73">
        <v>0.1294659386938295</v>
      </c>
      <c r="H17" s="87">
        <v>18.46</v>
      </c>
      <c r="I17" s="73">
        <v>0.02</v>
      </c>
      <c r="J17" s="87">
        <v>0.37</v>
      </c>
      <c r="K17" s="87">
        <v>18.09</v>
      </c>
    </row>
    <row r="18" spans="2:11" x14ac:dyDescent="0.2">
      <c r="B18" s="16" t="s">
        <v>34</v>
      </c>
      <c r="C18" s="71">
        <v>21416.059300000001</v>
      </c>
      <c r="D18" s="87">
        <v>21.750962844174829</v>
      </c>
      <c r="E18" s="87">
        <v>24.832468334950963</v>
      </c>
      <c r="F18" s="73">
        <v>0.14167214172780396</v>
      </c>
      <c r="H18" s="87">
        <v>24.83</v>
      </c>
      <c r="I18" s="73">
        <v>0.02</v>
      </c>
      <c r="J18" s="87">
        <v>0.5</v>
      </c>
      <c r="K18" s="87">
        <v>24.33</v>
      </c>
    </row>
    <row r="19" spans="2:11" x14ac:dyDescent="0.2">
      <c r="B19" s="16" t="s">
        <v>35</v>
      </c>
      <c r="C19" s="71">
        <v>267887.7758</v>
      </c>
      <c r="D19" s="87">
        <v>17.896764848467814</v>
      </c>
      <c r="E19" s="87">
        <v>18.783084394281225</v>
      </c>
      <c r="F19" s="73">
        <v>4.9524009133376401E-2</v>
      </c>
      <c r="H19" s="87">
        <v>18.78</v>
      </c>
      <c r="I19" s="73">
        <v>0.02</v>
      </c>
      <c r="J19" s="87">
        <v>0.38</v>
      </c>
      <c r="K19" s="87">
        <v>18.400000000000002</v>
      </c>
    </row>
    <row r="20" spans="2:11" x14ac:dyDescent="0.2">
      <c r="B20" s="16" t="s">
        <v>36</v>
      </c>
      <c r="C20" s="71">
        <v>227658.32190000001</v>
      </c>
      <c r="D20" s="87">
        <v>12.970930180823297</v>
      </c>
      <c r="E20" s="87">
        <v>14.072228765133801</v>
      </c>
      <c r="F20" s="73">
        <v>8.4905135480468852E-2</v>
      </c>
      <c r="H20" s="87">
        <v>14.07</v>
      </c>
      <c r="I20" s="73">
        <v>0.02</v>
      </c>
      <c r="J20" s="87">
        <v>0.28000000000000003</v>
      </c>
      <c r="K20" s="87">
        <v>13.790000000000001</v>
      </c>
    </row>
    <row r="21" spans="2:11" x14ac:dyDescent="0.2">
      <c r="B21" s="16" t="s">
        <v>37</v>
      </c>
      <c r="C21" s="71">
        <v>178286.07440000001</v>
      </c>
      <c r="D21" s="87">
        <v>21.153033949526364</v>
      </c>
      <c r="E21" s="87">
        <v>23.076791224051231</v>
      </c>
      <c r="F21" s="73">
        <v>9.0944744811320088E-2</v>
      </c>
      <c r="H21" s="87">
        <v>23.08</v>
      </c>
      <c r="I21" s="73">
        <v>0.02</v>
      </c>
      <c r="J21" s="87">
        <v>0.46</v>
      </c>
      <c r="K21" s="87">
        <v>22.619999999999997</v>
      </c>
    </row>
    <row r="22" spans="2:11" x14ac:dyDescent="0.2">
      <c r="B22" s="16" t="s">
        <v>38</v>
      </c>
      <c r="C22" s="71">
        <v>160276.20329999999</v>
      </c>
      <c r="D22" s="87">
        <v>16.111579100246985</v>
      </c>
      <c r="E22" s="87">
        <v>17.537618491615241</v>
      </c>
      <c r="F22" s="73">
        <v>8.8510218799496609E-2</v>
      </c>
      <c r="H22" s="87">
        <v>17.54</v>
      </c>
      <c r="I22" s="73">
        <v>0.02</v>
      </c>
      <c r="J22" s="87">
        <v>0.35</v>
      </c>
      <c r="K22" s="87">
        <v>17.189999999999998</v>
      </c>
    </row>
    <row r="23" spans="2:11" x14ac:dyDescent="0.2">
      <c r="B23" s="16" t="s">
        <v>39</v>
      </c>
      <c r="C23" s="71">
        <v>257216.2452</v>
      </c>
      <c r="D23" s="87">
        <v>21.618048375550092</v>
      </c>
      <c r="E23" s="87">
        <v>22.414881814829339</v>
      </c>
      <c r="F23" s="73">
        <v>3.6859638087426205E-2</v>
      </c>
      <c r="H23" s="87">
        <v>22.41</v>
      </c>
      <c r="I23" s="73">
        <v>0.02</v>
      </c>
      <c r="J23" s="87">
        <v>0.45</v>
      </c>
      <c r="K23" s="87">
        <v>21.96</v>
      </c>
    </row>
    <row r="24" spans="2:11" ht="13.5" thickBot="1" x14ac:dyDescent="0.25">
      <c r="B24" s="18" t="s">
        <v>40</v>
      </c>
      <c r="C24" s="77">
        <v>454706.92259999999</v>
      </c>
      <c r="D24" s="88">
        <v>31.496167361879234</v>
      </c>
      <c r="E24" s="88">
        <v>32.837537599240228</v>
      </c>
      <c r="F24" s="79">
        <v>4.2588363909460858E-2</v>
      </c>
      <c r="H24" s="89">
        <v>32.840000000000003</v>
      </c>
      <c r="I24" s="85">
        <v>0.02</v>
      </c>
      <c r="J24" s="89">
        <v>0.66</v>
      </c>
      <c r="K24" s="89">
        <v>32.180000000000007</v>
      </c>
    </row>
    <row r="25" spans="2:11" ht="13.5" thickTop="1" x14ac:dyDescent="0.2">
      <c r="B25" s="59" t="s">
        <v>41</v>
      </c>
      <c r="C25" s="50">
        <v>454706.92259999999</v>
      </c>
      <c r="D25" s="51">
        <v>31.49616736187923</v>
      </c>
      <c r="E25" s="51">
        <v>32.837537599240228</v>
      </c>
      <c r="F25" s="52">
        <v>4.2588363909460858E-2</v>
      </c>
    </row>
    <row r="26" spans="2:11" ht="13.5" thickBot="1" x14ac:dyDescent="0.25">
      <c r="B26" s="60" t="s">
        <v>42</v>
      </c>
      <c r="C26" s="53">
        <v>3630461.7275999999</v>
      </c>
      <c r="D26" s="54">
        <v>20.810005289419255</v>
      </c>
      <c r="E26" s="54">
        <v>22.299150146528181</v>
      </c>
      <c r="F26" s="55">
        <v>7.1559081143822478E-2</v>
      </c>
    </row>
    <row r="27" spans="2:11" ht="13.5" thickTop="1" x14ac:dyDescent="0.2">
      <c r="B27" s="32" t="s">
        <v>43</v>
      </c>
      <c r="C27" s="56">
        <v>4085168.6502</v>
      </c>
      <c r="D27" s="57">
        <v>21.999447460952425</v>
      </c>
      <c r="E27" s="57">
        <v>23.472144002621381</v>
      </c>
      <c r="F27" s="58">
        <v>6.6942433180783079E-2</v>
      </c>
    </row>
    <row r="29" spans="2:11" x14ac:dyDescent="0.2">
      <c r="B29" s="68" t="s">
        <v>78</v>
      </c>
    </row>
    <row r="30" spans="2:11" ht="15" x14ac:dyDescent="0.2">
      <c r="B30" s="90" t="s">
        <v>82</v>
      </c>
    </row>
  </sheetData>
  <pageMargins left="0.7" right="0.7" top="0.75" bottom="0.75" header="0.3" footer="0.3"/>
  <pageSetup scale="71" orientation="landscape" r:id="rId1"/>
  <headerFooter>
    <oddHeader>&amp;LIowa HHS&amp;RDraft and Confidential</oddHeader>
    <oddFooter>&amp;L&amp;F | &amp;A&amp;R&amp;G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30318-B43B-4AEC-8A6C-DDF459F65E1F}">
  <sheetPr>
    <tabColor theme="4" tint="-0.249977111117893"/>
  </sheetPr>
  <dimension ref="B2:I30"/>
  <sheetViews>
    <sheetView zoomScaleNormal="100" workbookViewId="0"/>
  </sheetViews>
  <sheetFormatPr defaultRowHeight="12.75" x14ac:dyDescent="0.2"/>
  <cols>
    <col min="1" max="1" width="4.42578125" style="69" customWidth="1"/>
    <col min="2" max="2" width="25.5703125" style="69" customWidth="1"/>
    <col min="3" max="4" width="17" style="69" customWidth="1"/>
    <col min="5" max="5" width="4.42578125" style="69" customWidth="1"/>
    <col min="6" max="9" width="17" style="69" customWidth="1"/>
    <col min="10" max="16384" width="9.140625" style="69"/>
  </cols>
  <sheetData>
    <row r="2" spans="2:9" x14ac:dyDescent="0.2">
      <c r="B2" s="1" t="s">
        <v>70</v>
      </c>
    </row>
    <row r="3" spans="2:9" x14ac:dyDescent="0.2">
      <c r="B3" s="45" t="s">
        <v>22</v>
      </c>
    </row>
    <row r="4" spans="2:9" x14ac:dyDescent="0.2">
      <c r="B4" s="2"/>
    </row>
    <row r="5" spans="2:9" x14ac:dyDescent="0.2">
      <c r="C5" s="46" t="s">
        <v>63</v>
      </c>
      <c r="D5" s="46"/>
      <c r="F5" s="46" t="s">
        <v>64</v>
      </c>
      <c r="G5" s="46"/>
      <c r="H5" s="46"/>
      <c r="I5" s="46"/>
    </row>
    <row r="6" spans="2:9" ht="27.75" x14ac:dyDescent="0.2">
      <c r="B6" s="47" t="s">
        <v>15</v>
      </c>
      <c r="C6" s="42" t="s">
        <v>81</v>
      </c>
      <c r="D6" s="48" t="s">
        <v>65</v>
      </c>
      <c r="F6" s="48" t="s">
        <v>65</v>
      </c>
      <c r="G6" s="11" t="s">
        <v>67</v>
      </c>
      <c r="H6" s="48" t="s">
        <v>68</v>
      </c>
      <c r="I6" s="49" t="s">
        <v>69</v>
      </c>
    </row>
    <row r="7" spans="2:9" x14ac:dyDescent="0.2">
      <c r="B7" s="16" t="s">
        <v>23</v>
      </c>
      <c r="C7" s="75">
        <v>220886.59340000001</v>
      </c>
      <c r="D7" s="86">
        <v>5.9953186913457852</v>
      </c>
      <c r="F7" s="86">
        <v>6</v>
      </c>
      <c r="G7" s="84">
        <v>0.02</v>
      </c>
      <c r="H7" s="86">
        <v>0.12</v>
      </c>
      <c r="I7" s="86">
        <v>5.88</v>
      </c>
    </row>
    <row r="8" spans="2:9" x14ac:dyDescent="0.2">
      <c r="B8" s="16" t="s">
        <v>24</v>
      </c>
      <c r="C8" s="71">
        <v>357344.3958</v>
      </c>
      <c r="D8" s="87">
        <v>24.011877007350535</v>
      </c>
      <c r="F8" s="87">
        <v>24.01</v>
      </c>
      <c r="G8" s="73">
        <v>0.02</v>
      </c>
      <c r="H8" s="87">
        <v>0.48</v>
      </c>
      <c r="I8" s="87">
        <v>23.53</v>
      </c>
    </row>
    <row r="9" spans="2:9" x14ac:dyDescent="0.2">
      <c r="B9" s="16" t="s">
        <v>25</v>
      </c>
      <c r="C9" s="71">
        <v>1085994.4510999999</v>
      </c>
      <c r="D9" s="87">
        <v>28.114112364194693</v>
      </c>
      <c r="F9" s="87">
        <v>28.11</v>
      </c>
      <c r="G9" s="73">
        <v>0.02</v>
      </c>
      <c r="H9" s="87">
        <v>0.56000000000000005</v>
      </c>
      <c r="I9" s="87">
        <v>27.55</v>
      </c>
    </row>
    <row r="10" spans="2:9" x14ac:dyDescent="0.2">
      <c r="B10" s="16" t="s">
        <v>26</v>
      </c>
      <c r="C10" s="71">
        <v>214921.9008</v>
      </c>
      <c r="D10" s="87">
        <v>24.524635764351672</v>
      </c>
      <c r="F10" s="87">
        <v>24.52</v>
      </c>
      <c r="G10" s="73">
        <v>0.02</v>
      </c>
      <c r="H10" s="87">
        <v>0.49</v>
      </c>
      <c r="I10" s="87">
        <v>24.03</v>
      </c>
    </row>
    <row r="11" spans="2:9" x14ac:dyDescent="0.2">
      <c r="B11" s="16" t="s">
        <v>27</v>
      </c>
      <c r="C11" s="71">
        <v>163748.6495</v>
      </c>
      <c r="D11" s="87">
        <v>9.80953519610466</v>
      </c>
      <c r="F11" s="87">
        <v>9.81</v>
      </c>
      <c r="G11" s="73">
        <v>0.02</v>
      </c>
      <c r="H11" s="87">
        <v>0.2</v>
      </c>
      <c r="I11" s="87">
        <v>9.6100000000000012</v>
      </c>
    </row>
    <row r="12" spans="2:9" x14ac:dyDescent="0.2">
      <c r="B12" s="16" t="s">
        <v>28</v>
      </c>
      <c r="C12" s="71">
        <v>128249.75750000001</v>
      </c>
      <c r="D12" s="87">
        <v>19.728743008794421</v>
      </c>
      <c r="F12" s="87">
        <v>19.73</v>
      </c>
      <c r="G12" s="73">
        <v>0.02</v>
      </c>
      <c r="H12" s="87">
        <v>0.39</v>
      </c>
      <c r="I12" s="87">
        <v>19.34</v>
      </c>
    </row>
    <row r="13" spans="2:9" x14ac:dyDescent="0.2">
      <c r="B13" s="16" t="s">
        <v>29</v>
      </c>
      <c r="C13" s="71">
        <v>54979.981899999999</v>
      </c>
      <c r="D13" s="87">
        <v>16.01039638457712</v>
      </c>
      <c r="F13" s="87">
        <v>16.010000000000002</v>
      </c>
      <c r="G13" s="73">
        <v>0.02</v>
      </c>
      <c r="H13" s="87">
        <v>0.32</v>
      </c>
      <c r="I13" s="87">
        <v>15.690000000000001</v>
      </c>
    </row>
    <row r="14" spans="2:9" x14ac:dyDescent="0.2">
      <c r="B14" s="16" t="s">
        <v>30</v>
      </c>
      <c r="C14" s="71">
        <v>160743.1586</v>
      </c>
      <c r="D14" s="87">
        <v>21.687812832552975</v>
      </c>
      <c r="F14" s="87">
        <v>21.69</v>
      </c>
      <c r="G14" s="73">
        <v>0.02</v>
      </c>
      <c r="H14" s="87">
        <v>0.43</v>
      </c>
      <c r="I14" s="87">
        <v>21.26</v>
      </c>
    </row>
    <row r="15" spans="2:9" x14ac:dyDescent="0.2">
      <c r="B15" s="16" t="s">
        <v>31</v>
      </c>
      <c r="C15" s="71">
        <v>40705.6103</v>
      </c>
      <c r="D15" s="87">
        <v>12.369729340715701</v>
      </c>
      <c r="F15" s="87">
        <v>12.37</v>
      </c>
      <c r="G15" s="73">
        <v>0.02</v>
      </c>
      <c r="H15" s="87">
        <v>0.25</v>
      </c>
      <c r="I15" s="87">
        <v>12.12</v>
      </c>
    </row>
    <row r="16" spans="2:9" x14ac:dyDescent="0.2">
      <c r="B16" s="16" t="s">
        <v>32</v>
      </c>
      <c r="C16" s="71">
        <v>102930.69070000001</v>
      </c>
      <c r="D16" s="87">
        <v>22.886267330175301</v>
      </c>
      <c r="F16" s="87">
        <v>22.89</v>
      </c>
      <c r="G16" s="73">
        <v>0.02</v>
      </c>
      <c r="H16" s="87">
        <v>0.46</v>
      </c>
      <c r="I16" s="87">
        <v>22.43</v>
      </c>
    </row>
    <row r="17" spans="2:9" x14ac:dyDescent="0.2">
      <c r="B17" s="16" t="s">
        <v>33</v>
      </c>
      <c r="C17" s="71">
        <v>41634.762699999999</v>
      </c>
      <c r="D17" s="87">
        <v>16.221034310763748</v>
      </c>
      <c r="F17" s="87">
        <v>16.22</v>
      </c>
      <c r="G17" s="73">
        <v>0.02</v>
      </c>
      <c r="H17" s="87">
        <v>0.32</v>
      </c>
      <c r="I17" s="87">
        <v>15.899999999999999</v>
      </c>
    </row>
    <row r="18" spans="2:9" x14ac:dyDescent="0.2">
      <c r="B18" s="16" t="s">
        <v>34</v>
      </c>
      <c r="C18" s="71">
        <v>18818.940699999999</v>
      </c>
      <c r="D18" s="87">
        <v>20.469337802010774</v>
      </c>
      <c r="F18" s="87">
        <v>20.47</v>
      </c>
      <c r="G18" s="73">
        <v>0.02</v>
      </c>
      <c r="H18" s="87">
        <v>0.41</v>
      </c>
      <c r="I18" s="87">
        <v>20.059999999999999</v>
      </c>
    </row>
    <row r="19" spans="2:9" x14ac:dyDescent="0.2">
      <c r="B19" s="16" t="s">
        <v>35</v>
      </c>
      <c r="C19" s="71">
        <v>267336.2242</v>
      </c>
      <c r="D19" s="87">
        <v>17.61748376716805</v>
      </c>
      <c r="F19" s="87">
        <v>17.62</v>
      </c>
      <c r="G19" s="73">
        <v>0.02</v>
      </c>
      <c r="H19" s="87">
        <v>0.35</v>
      </c>
      <c r="I19" s="87">
        <v>17.27</v>
      </c>
    </row>
    <row r="20" spans="2:9" x14ac:dyDescent="0.2">
      <c r="B20" s="16" t="s">
        <v>36</v>
      </c>
      <c r="C20" s="71">
        <v>232063.67810000002</v>
      </c>
      <c r="D20" s="87">
        <v>12.334810369384213</v>
      </c>
      <c r="F20" s="87">
        <v>12.33</v>
      </c>
      <c r="G20" s="73">
        <v>0.02</v>
      </c>
      <c r="H20" s="87">
        <v>0.25</v>
      </c>
      <c r="I20" s="87">
        <v>12.08</v>
      </c>
    </row>
    <row r="21" spans="2:9" x14ac:dyDescent="0.2">
      <c r="B21" s="16" t="s">
        <v>37</v>
      </c>
      <c r="C21" s="71">
        <v>167876.92560000002</v>
      </c>
      <c r="D21" s="87">
        <v>21.130473916155221</v>
      </c>
      <c r="F21" s="87">
        <v>21.13</v>
      </c>
      <c r="G21" s="73">
        <v>0.02</v>
      </c>
      <c r="H21" s="87">
        <v>0.42</v>
      </c>
      <c r="I21" s="87">
        <v>20.709999999999997</v>
      </c>
    </row>
    <row r="22" spans="2:9" x14ac:dyDescent="0.2">
      <c r="B22" s="16" t="s">
        <v>38</v>
      </c>
      <c r="C22" s="71">
        <v>164531.79670000001</v>
      </c>
      <c r="D22" s="87">
        <v>15.363224846323272</v>
      </c>
      <c r="F22" s="87">
        <v>15.36</v>
      </c>
      <c r="G22" s="73">
        <v>0.02</v>
      </c>
      <c r="H22" s="87">
        <v>0.31</v>
      </c>
      <c r="I22" s="87">
        <v>15.049999999999999</v>
      </c>
    </row>
    <row r="23" spans="2:9" x14ac:dyDescent="0.2">
      <c r="B23" s="16" t="s">
        <v>39</v>
      </c>
      <c r="C23" s="71">
        <v>238517.7548</v>
      </c>
      <c r="D23" s="87">
        <v>19.70764187102597</v>
      </c>
      <c r="F23" s="87">
        <v>19.71</v>
      </c>
      <c r="G23" s="73">
        <v>0.02</v>
      </c>
      <c r="H23" s="87">
        <v>0.39</v>
      </c>
      <c r="I23" s="87">
        <v>19.32</v>
      </c>
    </row>
    <row r="24" spans="2:9" ht="13.5" thickBot="1" x14ac:dyDescent="0.25">
      <c r="B24" s="18" t="s">
        <v>40</v>
      </c>
      <c r="C24" s="77">
        <v>373445.07740000001</v>
      </c>
      <c r="D24" s="88">
        <v>33.73913311231756</v>
      </c>
      <c r="F24" s="89">
        <v>33.74</v>
      </c>
      <c r="G24" s="85">
        <v>0.02</v>
      </c>
      <c r="H24" s="89">
        <v>0.67</v>
      </c>
      <c r="I24" s="89">
        <v>33.07</v>
      </c>
    </row>
    <row r="25" spans="2:9" ht="13.5" thickTop="1" x14ac:dyDescent="0.2">
      <c r="B25" s="59" t="s">
        <v>41</v>
      </c>
      <c r="C25" s="50">
        <v>373445.07740000001</v>
      </c>
      <c r="D25" s="51">
        <v>33.73913311231756</v>
      </c>
    </row>
    <row r="26" spans="2:9" ht="13.5" thickBot="1" x14ac:dyDescent="0.25">
      <c r="B26" s="60" t="s">
        <v>42</v>
      </c>
      <c r="C26" s="53">
        <v>3661285.2724000001</v>
      </c>
      <c r="D26" s="54">
        <v>20.888317829821155</v>
      </c>
    </row>
    <row r="27" spans="2:9" ht="13.5" thickTop="1" x14ac:dyDescent="0.2">
      <c r="B27" s="32" t="s">
        <v>43</v>
      </c>
      <c r="C27" s="56">
        <v>4034730.3498</v>
      </c>
      <c r="D27" s="57">
        <v>22.07775883126574</v>
      </c>
    </row>
    <row r="29" spans="2:9" x14ac:dyDescent="0.2">
      <c r="B29" s="68" t="s">
        <v>78</v>
      </c>
    </row>
    <row r="30" spans="2:9" ht="15" x14ac:dyDescent="0.2">
      <c r="B30" s="90" t="s">
        <v>82</v>
      </c>
    </row>
  </sheetData>
  <pageMargins left="0.7" right="0.7" top="0.75" bottom="0.75" header="0.3" footer="0.3"/>
  <pageSetup scale="70" orientation="landscape" r:id="rId1"/>
  <headerFooter>
    <oddHeader>&amp;LIowa HHS&amp;RDraft and Confidential</oddHeader>
    <oddFooter>&amp;L&amp;F | &amp;A&amp;R&amp;G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9C8A7-DBD0-4834-BCC9-FA80A07D5E51}">
  <sheetPr>
    <tabColor theme="4" tint="-0.249977111117893"/>
    <pageSetUpPr fitToPage="1"/>
  </sheetPr>
  <dimension ref="B2:H30"/>
  <sheetViews>
    <sheetView workbookViewId="0"/>
  </sheetViews>
  <sheetFormatPr defaultRowHeight="12.75" x14ac:dyDescent="0.2"/>
  <cols>
    <col min="1" max="1" width="4.42578125" style="69" customWidth="1"/>
    <col min="2" max="2" width="25.5703125" style="69" customWidth="1"/>
    <col min="3" max="8" width="13.5703125" style="69" customWidth="1"/>
    <col min="9" max="16384" width="9.140625" style="69"/>
  </cols>
  <sheetData>
    <row r="2" spans="2:8" x14ac:dyDescent="0.2">
      <c r="B2" s="1" t="s">
        <v>71</v>
      </c>
    </row>
    <row r="3" spans="2:8" x14ac:dyDescent="0.2">
      <c r="B3" s="45"/>
    </row>
    <row r="4" spans="2:8" x14ac:dyDescent="0.2">
      <c r="B4" s="2"/>
    </row>
    <row r="5" spans="2:8" x14ac:dyDescent="0.2">
      <c r="C5" s="46" t="s">
        <v>72</v>
      </c>
      <c r="D5" s="46"/>
      <c r="E5" s="46"/>
      <c r="F5" s="46"/>
      <c r="G5" s="61"/>
      <c r="H5" s="61"/>
    </row>
    <row r="6" spans="2:8" ht="40.5" x14ac:dyDescent="0.2">
      <c r="B6" s="47" t="s">
        <v>15</v>
      </c>
      <c r="C6" s="48" t="s">
        <v>73</v>
      </c>
      <c r="D6" s="48" t="s">
        <v>80</v>
      </c>
      <c r="E6" s="48" t="s">
        <v>65</v>
      </c>
      <c r="F6" s="49" t="s">
        <v>66</v>
      </c>
      <c r="G6" s="11" t="s">
        <v>74</v>
      </c>
      <c r="H6" s="11" t="s">
        <v>75</v>
      </c>
    </row>
    <row r="7" spans="2:8" x14ac:dyDescent="0.2">
      <c r="B7" s="16" t="s">
        <v>23</v>
      </c>
      <c r="C7" s="75">
        <v>433867</v>
      </c>
      <c r="D7" s="86">
        <v>5.124406876943393</v>
      </c>
      <c r="E7" s="86">
        <v>5.9436013031804009</v>
      </c>
      <c r="F7" s="73">
        <v>0.15986131583791052</v>
      </c>
      <c r="G7" s="86">
        <v>0.81919442623700789</v>
      </c>
      <c r="H7" s="91">
        <v>355421.42812817189</v>
      </c>
    </row>
    <row r="8" spans="2:8" x14ac:dyDescent="0.2">
      <c r="B8" s="16" t="s">
        <v>24</v>
      </c>
      <c r="C8" s="71">
        <v>680181</v>
      </c>
      <c r="D8" s="87">
        <v>21.415837867469573</v>
      </c>
      <c r="E8" s="87">
        <v>23.668562081081884</v>
      </c>
      <c r="F8" s="73">
        <v>0.10518963710657214</v>
      </c>
      <c r="G8" s="87">
        <v>2.2527242136123107</v>
      </c>
      <c r="H8" s="92">
        <v>1532260.208339035</v>
      </c>
    </row>
    <row r="9" spans="2:8" x14ac:dyDescent="0.2">
      <c r="B9" s="16" t="s">
        <v>25</v>
      </c>
      <c r="C9" s="71">
        <v>2156687</v>
      </c>
      <c r="D9" s="87">
        <v>26.640366050824259</v>
      </c>
      <c r="E9" s="87">
        <v>28.79177363278243</v>
      </c>
      <c r="F9" s="73">
        <v>8.0757433206951168E-2</v>
      </c>
      <c r="G9" s="87">
        <v>2.1514075819581713</v>
      </c>
      <c r="H9" s="92">
        <v>4639912.7637106227</v>
      </c>
    </row>
    <row r="10" spans="2:8" x14ac:dyDescent="0.2">
      <c r="B10" s="16" t="s">
        <v>26</v>
      </c>
      <c r="C10" s="71">
        <v>431836</v>
      </c>
      <c r="D10" s="87">
        <v>21.903395874586845</v>
      </c>
      <c r="E10" s="87">
        <v>25.149872125803697</v>
      </c>
      <c r="F10" s="73">
        <v>0.14821794162902102</v>
      </c>
      <c r="G10" s="87">
        <v>3.2464762512168512</v>
      </c>
      <c r="H10" s="92">
        <v>1401945.3184204802</v>
      </c>
    </row>
    <row r="11" spans="2:8" x14ac:dyDescent="0.2">
      <c r="B11" s="16" t="s">
        <v>27</v>
      </c>
      <c r="C11" s="71">
        <v>323128</v>
      </c>
      <c r="D11" s="87">
        <v>9.9041032781697833</v>
      </c>
      <c r="E11" s="87">
        <v>11.010860315425012</v>
      </c>
      <c r="F11" s="73">
        <v>0.11174732392933517</v>
      </c>
      <c r="G11" s="87">
        <v>1.1067570372552282</v>
      </c>
      <c r="H11" s="92">
        <v>357624.18793420738</v>
      </c>
    </row>
    <row r="12" spans="2:8" x14ac:dyDescent="0.2">
      <c r="B12" s="16" t="s">
        <v>28</v>
      </c>
      <c r="C12" s="71">
        <v>267345</v>
      </c>
      <c r="D12" s="87">
        <v>19.371954148831218</v>
      </c>
      <c r="E12" s="87">
        <v>21.281919376333587</v>
      </c>
      <c r="F12" s="73">
        <v>9.8594349998376574E-2</v>
      </c>
      <c r="G12" s="87">
        <v>1.9099652275023686</v>
      </c>
      <c r="H12" s="92">
        <v>510619.65374662075</v>
      </c>
    </row>
    <row r="13" spans="2:8" x14ac:dyDescent="0.2">
      <c r="B13" s="16" t="s">
        <v>29</v>
      </c>
      <c r="C13" s="71">
        <v>107571</v>
      </c>
      <c r="D13" s="87">
        <v>11.746153639698536</v>
      </c>
      <c r="E13" s="87">
        <v>16.205254480560686</v>
      </c>
      <c r="F13" s="73">
        <v>0.37962221316361</v>
      </c>
      <c r="G13" s="87">
        <v>4.4591008408621509</v>
      </c>
      <c r="H13" s="92">
        <v>479669.93655238242</v>
      </c>
    </row>
    <row r="14" spans="2:8" x14ac:dyDescent="0.2">
      <c r="B14" s="16" t="s">
        <v>30</v>
      </c>
      <c r="C14" s="71">
        <v>318232</v>
      </c>
      <c r="D14" s="87">
        <v>19.154759519029209</v>
      </c>
      <c r="E14" s="87">
        <v>21.915757803831941</v>
      </c>
      <c r="F14" s="73">
        <v>0.14414163132979185</v>
      </c>
      <c r="G14" s="87">
        <v>2.7609982848027315</v>
      </c>
      <c r="H14" s="92">
        <v>878638.00616934279</v>
      </c>
    </row>
    <row r="15" spans="2:8" x14ac:dyDescent="0.2">
      <c r="B15" s="16" t="s">
        <v>31</v>
      </c>
      <c r="C15" s="71">
        <v>79822</v>
      </c>
      <c r="D15" s="87">
        <v>13.565637775322031</v>
      </c>
      <c r="E15" s="87">
        <v>13.76148212804735</v>
      </c>
      <c r="F15" s="73">
        <v>1.4436796556781761E-2</v>
      </c>
      <c r="G15" s="87">
        <v>0.19584435272531842</v>
      </c>
      <c r="H15" s="92">
        <v>15632.687923240366</v>
      </c>
    </row>
    <row r="16" spans="2:8" x14ac:dyDescent="0.2">
      <c r="B16" s="16" t="s">
        <v>32</v>
      </c>
      <c r="C16" s="71">
        <v>209872</v>
      </c>
      <c r="D16" s="87">
        <v>20.776036153288064</v>
      </c>
      <c r="E16" s="87">
        <v>24.485010366697558</v>
      </c>
      <c r="F16" s="73">
        <v>0.17852174428482126</v>
      </c>
      <c r="G16" s="87">
        <v>3.7089742134094941</v>
      </c>
      <c r="H16" s="92">
        <v>778409.83611667738</v>
      </c>
    </row>
    <row r="17" spans="2:8" x14ac:dyDescent="0.2">
      <c r="B17" s="16" t="s">
        <v>33</v>
      </c>
      <c r="C17" s="71">
        <v>81320</v>
      </c>
      <c r="D17" s="87">
        <v>15.154646379857072</v>
      </c>
      <c r="E17" s="87">
        <v>17.314148869751612</v>
      </c>
      <c r="F17" s="73">
        <v>0.14249771560257996</v>
      </c>
      <c r="G17" s="87">
        <v>2.1595024898945407</v>
      </c>
      <c r="H17" s="92">
        <v>175610.74247822404</v>
      </c>
    </row>
    <row r="18" spans="2:8" x14ac:dyDescent="0.2">
      <c r="B18" s="16" t="s">
        <v>34</v>
      </c>
      <c r="C18" s="71">
        <v>40235</v>
      </c>
      <c r="D18" s="87">
        <v>21.441158613214977</v>
      </c>
      <c r="E18" s="87">
        <v>22.791720360158852</v>
      </c>
      <c r="F18" s="73">
        <v>6.2989214869735299E-2</v>
      </c>
      <c r="G18" s="87">
        <v>1.3505617469438747</v>
      </c>
      <c r="H18" s="92">
        <v>54339.851888286794</v>
      </c>
    </row>
    <row r="19" spans="2:8" x14ac:dyDescent="0.2">
      <c r="B19" s="16" t="s">
        <v>35</v>
      </c>
      <c r="C19" s="71">
        <v>535224</v>
      </c>
      <c r="D19" s="87">
        <v>16.658658853139613</v>
      </c>
      <c r="E19" s="87">
        <v>18.200884660006253</v>
      </c>
      <c r="F19" s="73">
        <v>9.2578029267702977E-2</v>
      </c>
      <c r="G19" s="87">
        <v>1.5422258068666395</v>
      </c>
      <c r="H19" s="92">
        <v>825436.26525439019</v>
      </c>
    </row>
    <row r="20" spans="2:8" x14ac:dyDescent="0.2">
      <c r="B20" s="16" t="s">
        <v>36</v>
      </c>
      <c r="C20" s="71">
        <v>459722</v>
      </c>
      <c r="D20" s="87">
        <v>11.443466726184003</v>
      </c>
      <c r="E20" s="87">
        <v>13.195195028840452</v>
      </c>
      <c r="F20" s="73">
        <v>0.15307671569912351</v>
      </c>
      <c r="G20" s="87">
        <v>1.7517283026564492</v>
      </c>
      <c r="H20" s="92">
        <v>805308.03875382815</v>
      </c>
    </row>
    <row r="21" spans="2:8" x14ac:dyDescent="0.2">
      <c r="B21" s="16" t="s">
        <v>37</v>
      </c>
      <c r="C21" s="71">
        <v>346163</v>
      </c>
      <c r="D21" s="87">
        <v>19.608206166692405</v>
      </c>
      <c r="E21" s="87">
        <v>22.132895527828211</v>
      </c>
      <c r="F21" s="73">
        <v>0.1287567735504731</v>
      </c>
      <c r="G21" s="87">
        <v>2.5246893611358061</v>
      </c>
      <c r="H21" s="92">
        <v>873954.04331885406</v>
      </c>
    </row>
    <row r="22" spans="2:8" x14ac:dyDescent="0.2">
      <c r="B22" s="16" t="s">
        <v>38</v>
      </c>
      <c r="C22" s="71">
        <v>324808</v>
      </c>
      <c r="D22" s="87">
        <v>14.398941595033303</v>
      </c>
      <c r="E22" s="87">
        <v>16.436177353487643</v>
      </c>
      <c r="F22" s="73">
        <v>0.14148510465220965</v>
      </c>
      <c r="G22" s="87">
        <v>2.0372357584543401</v>
      </c>
      <c r="H22" s="92">
        <v>661710.47223203734</v>
      </c>
    </row>
    <row r="23" spans="2:8" x14ac:dyDescent="0.2">
      <c r="B23" s="16" t="s">
        <v>39</v>
      </c>
      <c r="C23" s="71">
        <v>495734</v>
      </c>
      <c r="D23" s="87">
        <v>19.49466957810181</v>
      </c>
      <c r="E23" s="87">
        <v>21.112318760649359</v>
      </c>
      <c r="F23" s="73">
        <v>8.2979051071716547E-2</v>
      </c>
      <c r="G23" s="87">
        <v>1.6176491825475487</v>
      </c>
      <c r="H23" s="92">
        <v>801923.69986102649</v>
      </c>
    </row>
    <row r="24" spans="2:8" ht="13.5" thickBot="1" x14ac:dyDescent="0.25">
      <c r="B24" s="18" t="s">
        <v>40</v>
      </c>
      <c r="C24" s="77">
        <v>828152</v>
      </c>
      <c r="D24" s="88">
        <v>31.496167361879234</v>
      </c>
      <c r="E24" s="88">
        <v>33.244101136084502</v>
      </c>
      <c r="F24" s="79">
        <v>5.5496713429356692E-2</v>
      </c>
      <c r="G24" s="88">
        <v>1.7479337742052685</v>
      </c>
      <c r="H24" s="93">
        <v>1447554.8509756415</v>
      </c>
    </row>
    <row r="25" spans="2:8" ht="13.5" thickTop="1" x14ac:dyDescent="0.2">
      <c r="B25" s="59" t="s">
        <v>41</v>
      </c>
      <c r="C25" s="50">
        <v>828152</v>
      </c>
      <c r="D25" s="51">
        <v>31.496167361879237</v>
      </c>
      <c r="E25" s="51">
        <v>33.244101136084502</v>
      </c>
      <c r="F25" s="52">
        <v>5.549671342935647E-2</v>
      </c>
      <c r="G25" s="51">
        <v>1.7479337742052685</v>
      </c>
      <c r="H25" s="62">
        <v>1447554.8509756415</v>
      </c>
    </row>
    <row r="26" spans="2:8" ht="13.5" thickBot="1" x14ac:dyDescent="0.25">
      <c r="B26" s="60" t="s">
        <v>42</v>
      </c>
      <c r="C26" s="53">
        <v>7291747</v>
      </c>
      <c r="D26" s="54">
        <v>19.513277745330925</v>
      </c>
      <c r="E26" s="54">
        <v>21.590752065384468</v>
      </c>
      <c r="F26" s="55">
        <v>0.10646465177028674</v>
      </c>
      <c r="G26" s="54">
        <v>2.0774743200535384</v>
      </c>
      <c r="H26" s="63">
        <v>15148417.140827429</v>
      </c>
    </row>
    <row r="27" spans="2:8" ht="13.5" thickTop="1" x14ac:dyDescent="0.2">
      <c r="B27" s="32" t="s">
        <v>43</v>
      </c>
      <c r="C27" s="56">
        <v>8119899</v>
      </c>
      <c r="D27" s="57">
        <v>20.735417823886547</v>
      </c>
      <c r="E27" s="57">
        <v>22.779282161583737</v>
      </c>
      <c r="F27" s="58">
        <v>9.856875588697922E-2</v>
      </c>
      <c r="G27" s="57">
        <v>2.0438643376971894</v>
      </c>
      <c r="H27" s="64">
        <v>16595971.991803071</v>
      </c>
    </row>
    <row r="29" spans="2:8" x14ac:dyDescent="0.2">
      <c r="B29" s="68" t="s">
        <v>78</v>
      </c>
    </row>
    <row r="30" spans="2:8" ht="15" x14ac:dyDescent="0.2">
      <c r="B30" s="90" t="s">
        <v>83</v>
      </c>
    </row>
  </sheetData>
  <pageMargins left="0.7" right="0.7" top="0.75" bottom="0.75" header="0.3" footer="0.3"/>
  <pageSetup orientation="landscape" r:id="rId1"/>
  <headerFooter>
    <oddHeader>&amp;LIowa HHS&amp;RDraft and Confidential</oddHeader>
    <oddFooter>&amp;L&amp;F | &amp;A&amp;R&amp;G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Appendix I.A.</vt:lpstr>
      <vt:lpstr>Appendix I.B.</vt:lpstr>
      <vt:lpstr>Appendix I.C.</vt:lpstr>
      <vt:lpstr>Appendix I.D.</vt:lpstr>
      <vt:lpstr>Appendix I.E.</vt:lpstr>
      <vt:lpstr>'Appendix I.A.'!Print_Area</vt:lpstr>
      <vt:lpstr>'Appendix I.C.'!Print_Area</vt:lpstr>
      <vt:lpstr>'Appendix I.A.'!Print_Titles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Morgan Mullenmeister</dc:creator>
  <cp:lastModifiedBy>Linder, William [HHS]</cp:lastModifiedBy>
  <cp:lastPrinted>2026-06-24T21:17:38Z</cp:lastPrinted>
  <dcterms:created xsi:type="dcterms:W3CDTF">2026-06-17T00:07:38Z</dcterms:created>
  <dcterms:modified xsi:type="dcterms:W3CDTF">2026-07-05T22:34:08Z</dcterms:modified>
</cp:coreProperties>
</file>