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825" windowWidth="15600" windowHeight="9210" activeTab="0"/>
  </bookViews>
  <sheets>
    <sheet name="Report" sheetId="1" r:id="rId1"/>
    <sheet name="Unique Children" sheetId="2" r:id="rId2"/>
    <sheet name="Duplicate Children" sheetId="3" r:id="rId3"/>
    <sheet name="Type of Abuse" sheetId="4" r:id="rId4"/>
    <sheet name="Age" sheetId="5" r:id="rId5"/>
  </sheets>
  <definedNames/>
  <calcPr fullCalcOnLoad="1"/>
</workbook>
</file>

<file path=xl/sharedStrings.xml><?xml version="1.0" encoding="utf-8"?>
<sst xmlns="http://schemas.openxmlformats.org/spreadsheetml/2006/main" count="1577" uniqueCount="147">
  <si>
    <t xml:space="preserve"> </t>
  </si>
  <si>
    <t>Total</t>
  </si>
  <si>
    <t>Confirmed</t>
  </si>
  <si>
    <t>Founded</t>
  </si>
  <si>
    <t>Totals</t>
  </si>
  <si>
    <t>County</t>
  </si>
  <si>
    <t>DHS Service Area</t>
  </si>
  <si>
    <t>Judicial District</t>
  </si>
  <si>
    <t>Unconfirmed</t>
  </si>
  <si>
    <t xml:space="preserve">Total </t>
  </si>
  <si>
    <t>Adair</t>
  </si>
  <si>
    <t>5-FifthJD</t>
  </si>
  <si>
    <t>Adams</t>
  </si>
  <si>
    <t>Allamakee</t>
  </si>
  <si>
    <t>1-First JD</t>
  </si>
  <si>
    <t>Appanoose</t>
  </si>
  <si>
    <t>8-Eigth JD</t>
  </si>
  <si>
    <t>Audubon</t>
  </si>
  <si>
    <t>4-FourthJD</t>
  </si>
  <si>
    <t>Benton</t>
  </si>
  <si>
    <t>6-SixthJD</t>
  </si>
  <si>
    <t>Black Hawk</t>
  </si>
  <si>
    <t>Boone</t>
  </si>
  <si>
    <t>2-Second JD</t>
  </si>
  <si>
    <t>Bremer</t>
  </si>
  <si>
    <t>Buchanan</t>
  </si>
  <si>
    <t>Buena Vista</t>
  </si>
  <si>
    <t>3-Third JD</t>
  </si>
  <si>
    <t>Butler</t>
  </si>
  <si>
    <t>Calhoun</t>
  </si>
  <si>
    <t>Carroll</t>
  </si>
  <si>
    <t>Cass</t>
  </si>
  <si>
    <t>Cedar</t>
  </si>
  <si>
    <t>7-Seventh JD</t>
  </si>
  <si>
    <t>Cerro Gordo</t>
  </si>
  <si>
    <t>Cherokee</t>
  </si>
  <si>
    <t>Chickasaw</t>
  </si>
  <si>
    <t>Clarke</t>
  </si>
  <si>
    <t>Clay</t>
  </si>
  <si>
    <t>Clayton</t>
  </si>
  <si>
    <t>Clinton</t>
  </si>
  <si>
    <t>Crawford</t>
  </si>
  <si>
    <t>Dallas</t>
  </si>
  <si>
    <t>Davis</t>
  </si>
  <si>
    <t>Decatur</t>
  </si>
  <si>
    <t>Delaware</t>
  </si>
  <si>
    <t>Des Moines</t>
  </si>
  <si>
    <t>Dickinson</t>
  </si>
  <si>
    <t>Dubuque</t>
  </si>
  <si>
    <t>Emmet</t>
  </si>
  <si>
    <t>Fayette</t>
  </si>
  <si>
    <t>Floyd</t>
  </si>
  <si>
    <t>Franklin</t>
  </si>
  <si>
    <t>Fremont</t>
  </si>
  <si>
    <t>Greene</t>
  </si>
  <si>
    <t>Grundy</t>
  </si>
  <si>
    <t>Guthrie</t>
  </si>
  <si>
    <t>Hamilton</t>
  </si>
  <si>
    <t>Hancock</t>
  </si>
  <si>
    <t>Hardin</t>
  </si>
  <si>
    <t>Harrison</t>
  </si>
  <si>
    <t>Henry</t>
  </si>
  <si>
    <t>Howard</t>
  </si>
  <si>
    <t>Humboldt</t>
  </si>
  <si>
    <t>Ida</t>
  </si>
  <si>
    <t>Iowa</t>
  </si>
  <si>
    <t>Jackson</t>
  </si>
  <si>
    <t>Jasper</t>
  </si>
  <si>
    <t>Jefferson</t>
  </si>
  <si>
    <t>Johnson</t>
  </si>
  <si>
    <t>Jones</t>
  </si>
  <si>
    <t>Keokuk</t>
  </si>
  <si>
    <t>Kossuth</t>
  </si>
  <si>
    <t>Lee</t>
  </si>
  <si>
    <t>Linn</t>
  </si>
  <si>
    <t>Louisa</t>
  </si>
  <si>
    <t>Lucas</t>
  </si>
  <si>
    <t>Lyon</t>
  </si>
  <si>
    <t>Madison</t>
  </si>
  <si>
    <t>Mahaska</t>
  </si>
  <si>
    <t>Marion</t>
  </si>
  <si>
    <t>Marshall</t>
  </si>
  <si>
    <t>Mills</t>
  </si>
  <si>
    <t>Mitchell</t>
  </si>
  <si>
    <t>Monona</t>
  </si>
  <si>
    <t>Monroe</t>
  </si>
  <si>
    <t>Montgomery</t>
  </si>
  <si>
    <t>Muscatine</t>
  </si>
  <si>
    <t>OBrien</t>
  </si>
  <si>
    <t>Osceola</t>
  </si>
  <si>
    <t>Page</t>
  </si>
  <si>
    <t>Palo Alto</t>
  </si>
  <si>
    <t>Plymouth</t>
  </si>
  <si>
    <t>Pocahontas</t>
  </si>
  <si>
    <t>Polk</t>
  </si>
  <si>
    <t>Pottawattamie</t>
  </si>
  <si>
    <t>Poweshiek</t>
  </si>
  <si>
    <t>Ringgold</t>
  </si>
  <si>
    <t>Sac</t>
  </si>
  <si>
    <t>Scott</t>
  </si>
  <si>
    <t>Shelby</t>
  </si>
  <si>
    <t>Sioux</t>
  </si>
  <si>
    <t>Story</t>
  </si>
  <si>
    <t>Tama</t>
  </si>
  <si>
    <t>Taylor</t>
  </si>
  <si>
    <t>Union</t>
  </si>
  <si>
    <t>Van Buren</t>
  </si>
  <si>
    <t>Wapello</t>
  </si>
  <si>
    <t>Warren</t>
  </si>
  <si>
    <t>Washington</t>
  </si>
  <si>
    <t>Wayne</t>
  </si>
  <si>
    <t>Webster</t>
  </si>
  <si>
    <t>Winnebago</t>
  </si>
  <si>
    <t>Winneshiek</t>
  </si>
  <si>
    <t>Woodbury</t>
  </si>
  <si>
    <t>Worth</t>
  </si>
  <si>
    <t>Wright</t>
  </si>
  <si>
    <t xml:space="preserve">5-Des Moines  </t>
  </si>
  <si>
    <t xml:space="preserve">2-Northern    </t>
  </si>
  <si>
    <t>4-Cedar Rapids</t>
  </si>
  <si>
    <t xml:space="preserve">1-Western     </t>
  </si>
  <si>
    <t xml:space="preserve">3-Eastern     </t>
  </si>
  <si>
    <t>Denial of Critical Care (Neglect)</t>
  </si>
  <si>
    <t>Exposure to Manufacturing of Meth</t>
  </si>
  <si>
    <t>Mental Injury</t>
  </si>
  <si>
    <t>Physical Abuse</t>
  </si>
  <si>
    <t>Presence of Illegal Drugs in Child's System (PID)</t>
  </si>
  <si>
    <t>Sexual Abuse</t>
  </si>
  <si>
    <t>Other</t>
  </si>
  <si>
    <t>5 or Younger</t>
  </si>
  <si>
    <t>6 to 10</t>
  </si>
  <si>
    <t>Older than 11</t>
  </si>
  <si>
    <t>% 5 or Younger</t>
  </si>
  <si>
    <t>Allows Access by Registered Sex Offender</t>
  </si>
  <si>
    <t>Assessed Reports of Child Neglect and Abuse by Level of Finding for CY2012</t>
  </si>
  <si>
    <t>Unique Children by Level of Finding for Child Neglect and Abuse for CY2012</t>
  </si>
  <si>
    <t>Duplicate Children by Level of Finding for Child Neglect and Abuse for CY2012</t>
  </si>
  <si>
    <t>Type of Abuse for Child Victims of Confirmed or Founded Abuse for CY2012</t>
  </si>
  <si>
    <t>Age Range of Child Victims of Confirmed or Founded Abuse for CY2012</t>
  </si>
  <si>
    <t>Prepared By:</t>
  </si>
  <si>
    <t>Contact:</t>
  </si>
  <si>
    <t>Shuxin Cui</t>
  </si>
  <si>
    <t>Bureau of Planning and Research</t>
  </si>
  <si>
    <t>Iowa Department of Human Services</t>
  </si>
  <si>
    <t>Jeff Regula</t>
  </si>
  <si>
    <t>(515) 281-6379</t>
  </si>
  <si>
    <t>jregula@dhs.state.ia.us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</si>
</sst>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_(* #,##0_);_(* \(#,##0\);_(* &quot;-&quot;??_);_(@_)"/>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
  </numFmts>
  <fonts count="45">
    <font>
      <sz val="10"/>
      <color theme="1"/>
      <name val="Arial"/>
      <family val="2"/>
    </font>
    <font>
      <sz val="10"/>
      <color indexed="8"/>
      <name val="Arial"/>
      <family val="2"/>
    </font>
    <font>
      <b/>
      <sz val="10"/>
      <color indexed="8"/>
      <name val="Arial"/>
      <family val="2"/>
    </font>
    <font>
      <sz val="10"/>
      <name val="Arial"/>
      <family val="2"/>
    </font>
    <font>
      <sz val="9"/>
      <color indexed="8"/>
      <name val="Arial"/>
      <family val="2"/>
    </font>
    <font>
      <sz val="10"/>
      <color indexed="8"/>
      <name val="MS Sans Serif"/>
      <family val="2"/>
    </font>
    <font>
      <sz val="10"/>
      <color indexed="12"/>
      <name val="Arial"/>
      <family val="2"/>
    </font>
    <font>
      <b/>
      <sz val="10"/>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Alignment="1">
      <alignment/>
    </xf>
    <xf numFmtId="0" fontId="3" fillId="0" borderId="10" xfId="61" applyBorder="1">
      <alignment/>
      <protection/>
    </xf>
    <xf numFmtId="0" fontId="0" fillId="0" borderId="0" xfId="0" applyAlignment="1">
      <alignment/>
    </xf>
    <xf numFmtId="0" fontId="3" fillId="0" borderId="0" xfId="61">
      <alignment/>
      <protection/>
    </xf>
    <xf numFmtId="0" fontId="6" fillId="0" borderId="0" xfId="61" applyFont="1">
      <alignment/>
      <protection/>
    </xf>
    <xf numFmtId="41" fontId="3" fillId="0" borderId="0" xfId="44" applyNumberFormat="1" applyFont="1" applyBorder="1" applyAlignment="1">
      <alignment horizontal="right"/>
    </xf>
    <xf numFmtId="0" fontId="7" fillId="0" borderId="10" xfId="61" applyFont="1" applyBorder="1" applyAlignment="1">
      <alignment horizontal="center"/>
      <protection/>
    </xf>
    <xf numFmtId="165" fontId="7" fillId="0" borderId="10" xfId="44" applyNumberFormat="1" applyFont="1" applyBorder="1" applyAlignment="1">
      <alignment horizontal="right"/>
    </xf>
    <xf numFmtId="0" fontId="7" fillId="33" borderId="11" xfId="61" applyFont="1" applyFill="1" applyBorder="1" applyAlignment="1">
      <alignment horizontal="center" vertical="center" wrapText="1"/>
      <protection/>
    </xf>
    <xf numFmtId="0" fontId="3" fillId="0" borderId="10" xfId="61" applyFont="1" applyBorder="1">
      <alignment/>
      <protection/>
    </xf>
    <xf numFmtId="0" fontId="1" fillId="0" borderId="10" xfId="68" applyFont="1" applyFill="1" applyBorder="1" applyAlignment="1">
      <alignment horizontal="left" wrapText="1"/>
      <protection/>
    </xf>
    <xf numFmtId="0" fontId="1" fillId="0" borderId="12" xfId="68" applyFont="1" applyFill="1" applyBorder="1" applyAlignment="1">
      <alignment horizontal="left" wrapText="1"/>
      <protection/>
    </xf>
    <xf numFmtId="164" fontId="1" fillId="0" borderId="0" xfId="61" applyNumberFormat="1" applyFont="1" applyBorder="1" applyAlignment="1">
      <alignment horizontal="right" vertical="top"/>
      <protection/>
    </xf>
    <xf numFmtId="0" fontId="7" fillId="0" borderId="0" xfId="61" applyFont="1">
      <alignment/>
      <protection/>
    </xf>
    <xf numFmtId="0" fontId="1" fillId="0" borderId="10" xfId="61" applyFont="1" applyFill="1" applyBorder="1" applyAlignment="1">
      <alignment horizontal="center"/>
      <protection/>
    </xf>
    <xf numFmtId="0" fontId="3" fillId="0" borderId="10" xfId="61" applyFont="1" applyBorder="1" applyAlignment="1">
      <alignment horizontal="center"/>
      <protection/>
    </xf>
    <xf numFmtId="0" fontId="2" fillId="33" borderId="10" xfId="73" applyFont="1" applyFill="1" applyBorder="1" applyAlignment="1">
      <alignment horizontal="center" vertical="center" wrapText="1"/>
      <protection/>
    </xf>
    <xf numFmtId="0" fontId="7" fillId="33" borderId="10" xfId="61" applyFont="1" applyFill="1" applyBorder="1" applyAlignment="1">
      <alignment horizontal="center" vertical="center" wrapText="1"/>
      <protection/>
    </xf>
    <xf numFmtId="41" fontId="2" fillId="33" borderId="10" xfId="44" applyNumberFormat="1" applyFont="1" applyFill="1" applyBorder="1" applyAlignment="1">
      <alignment horizontal="right" vertical="center" wrapText="1"/>
    </xf>
    <xf numFmtId="164" fontId="4" fillId="0" borderId="10" xfId="72" applyNumberFormat="1" applyFont="1" applyBorder="1" applyAlignment="1">
      <alignment horizontal="right" vertical="top"/>
      <protection/>
    </xf>
    <xf numFmtId="41" fontId="3" fillId="0" borderId="10" xfId="44" applyNumberFormat="1" applyFont="1" applyBorder="1" applyAlignment="1">
      <alignment horizontal="right"/>
    </xf>
    <xf numFmtId="0" fontId="6" fillId="0" borderId="0" xfId="62" applyFont="1">
      <alignment/>
      <protection/>
    </xf>
    <xf numFmtId="0" fontId="3" fillId="0" borderId="0" xfId="62" applyFont="1" applyAlignment="1">
      <alignment horizontal="center"/>
      <protection/>
    </xf>
    <xf numFmtId="16" fontId="2" fillId="33" borderId="10" xfId="76" applyNumberFormat="1" applyFont="1" applyFill="1" applyBorder="1" applyAlignment="1">
      <alignment horizontal="center" vertical="center" wrapText="1"/>
      <protection/>
    </xf>
    <xf numFmtId="0" fontId="6" fillId="0" borderId="0" xfId="63" applyFont="1">
      <alignment/>
      <protection/>
    </xf>
    <xf numFmtId="0" fontId="3" fillId="0" borderId="0" xfId="63" applyFont="1" applyAlignment="1">
      <alignment horizontal="center"/>
      <protection/>
    </xf>
    <xf numFmtId="0" fontId="2" fillId="33" borderId="10" xfId="65" applyFont="1" applyFill="1" applyBorder="1" applyAlignment="1">
      <alignment horizontal="center" vertical="center" wrapText="1"/>
      <protection/>
    </xf>
    <xf numFmtId="0" fontId="3" fillId="0" borderId="0" xfId="65">
      <alignment/>
      <protection/>
    </xf>
    <xf numFmtId="0" fontId="6" fillId="0" borderId="0" xfId="65" applyFont="1">
      <alignment/>
      <protection/>
    </xf>
    <xf numFmtId="0" fontId="3" fillId="0" borderId="0" xfId="65" applyFont="1" applyAlignment="1">
      <alignment horizontal="center"/>
      <protection/>
    </xf>
    <xf numFmtId="0" fontId="7" fillId="0" borderId="10" xfId="65" applyFont="1" applyBorder="1" applyAlignment="1">
      <alignment horizontal="center"/>
      <protection/>
    </xf>
    <xf numFmtId="165" fontId="3" fillId="0" borderId="0" xfId="65" applyNumberFormat="1" applyFont="1" applyAlignment="1">
      <alignment horizontal="center"/>
      <protection/>
    </xf>
    <xf numFmtId="0" fontId="2" fillId="33" borderId="10" xfId="76"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0" fillId="0" borderId="0" xfId="0" applyAlignment="1">
      <alignment/>
    </xf>
    <xf numFmtId="0" fontId="8" fillId="0" borderId="0" xfId="61" applyFont="1">
      <alignment/>
      <protection/>
    </xf>
    <xf numFmtId="165" fontId="7" fillId="0" borderId="10" xfId="46" applyNumberFormat="1" applyFont="1" applyBorder="1" applyAlignment="1">
      <alignment horizontal="right"/>
    </xf>
    <xf numFmtId="0" fontId="1" fillId="0" borderId="10" xfId="69" applyFont="1" applyFill="1" applyBorder="1" applyAlignment="1">
      <alignment horizontal="left" wrapText="1"/>
      <protection/>
    </xf>
    <xf numFmtId="0" fontId="2" fillId="33" borderId="10" xfId="74" applyFont="1" applyFill="1" applyBorder="1" applyAlignment="1">
      <alignment horizontal="center" vertical="center" wrapText="1"/>
      <protection/>
    </xf>
    <xf numFmtId="0" fontId="3" fillId="0" borderId="10" xfId="65" applyFont="1" applyBorder="1">
      <alignment/>
      <protection/>
    </xf>
    <xf numFmtId="0" fontId="1" fillId="0" borderId="10" xfId="70" applyFont="1" applyFill="1" applyBorder="1" applyAlignment="1">
      <alignment horizontal="left" wrapText="1"/>
      <protection/>
    </xf>
    <xf numFmtId="0" fontId="2" fillId="33" borderId="10" xfId="75" applyFont="1" applyFill="1" applyBorder="1" applyAlignment="1">
      <alignment horizontal="center" vertical="center" wrapText="1"/>
      <protection/>
    </xf>
    <xf numFmtId="0" fontId="7" fillId="33" borderId="10" xfId="65" applyFont="1" applyFill="1" applyBorder="1" applyAlignment="1">
      <alignment horizontal="center" vertical="center" wrapText="1"/>
      <protection/>
    </xf>
    <xf numFmtId="3" fontId="3" fillId="0" borderId="10" xfId="65" applyNumberFormat="1" applyFont="1" applyBorder="1" applyAlignment="1">
      <alignment horizontal="right"/>
      <protection/>
    </xf>
    <xf numFmtId="0" fontId="8" fillId="0" borderId="0" xfId="65" applyFont="1">
      <alignment/>
      <protection/>
    </xf>
    <xf numFmtId="0" fontId="8"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center"/>
    </xf>
    <xf numFmtId="0" fontId="7" fillId="0" borderId="10" xfId="0" applyFont="1" applyBorder="1" applyAlignment="1">
      <alignment horizontal="center"/>
    </xf>
    <xf numFmtId="167" fontId="3" fillId="0" borderId="10" xfId="0" applyNumberFormat="1" applyFont="1" applyBorder="1" applyAlignment="1">
      <alignment horizontal="center"/>
    </xf>
    <xf numFmtId="0" fontId="3" fillId="0" borderId="10" xfId="0" applyFont="1" applyBorder="1" applyAlignment="1">
      <alignment/>
    </xf>
    <xf numFmtId="167" fontId="3" fillId="0" borderId="0" xfId="0" applyNumberFormat="1" applyFont="1" applyBorder="1" applyAlignment="1">
      <alignment horizontal="center"/>
    </xf>
    <xf numFmtId="0" fontId="7" fillId="0" borderId="0" xfId="0" applyFont="1" applyAlignment="1">
      <alignment/>
    </xf>
    <xf numFmtId="164" fontId="1" fillId="0" borderId="0" xfId="66" applyNumberFormat="1" applyFont="1" applyBorder="1" applyAlignment="1">
      <alignment horizontal="right" vertical="top"/>
      <protection/>
    </xf>
    <xf numFmtId="164" fontId="1" fillId="0" borderId="10" xfId="66" applyNumberFormat="1" applyFont="1" applyBorder="1" applyAlignment="1">
      <alignment horizontal="right" vertical="top"/>
      <protection/>
    </xf>
    <xf numFmtId="1" fontId="3" fillId="0" borderId="10" xfId="72" applyNumberFormat="1" applyBorder="1" applyAlignment="1">
      <alignment horizontal="center" vertical="center"/>
      <protection/>
    </xf>
    <xf numFmtId="1" fontId="4" fillId="0" borderId="10" xfId="72" applyNumberFormat="1" applyFont="1" applyBorder="1" applyAlignment="1">
      <alignment horizontal="right" vertical="top"/>
      <protection/>
    </xf>
    <xf numFmtId="167" fontId="3" fillId="0" borderId="10" xfId="0" applyNumberFormat="1" applyFont="1" applyBorder="1" applyAlignment="1">
      <alignment horizontal="right"/>
    </xf>
    <xf numFmtId="167" fontId="7" fillId="0" borderId="10" xfId="46" applyNumberFormat="1" applyFont="1" applyBorder="1" applyAlignment="1">
      <alignment horizontal="right"/>
    </xf>
    <xf numFmtId="0" fontId="2" fillId="33" borderId="10" xfId="65" applyFont="1" applyFill="1" applyBorder="1" applyAlignment="1">
      <alignment horizontal="center" vertical="center" wrapText="1"/>
      <protection/>
    </xf>
    <xf numFmtId="0" fontId="3" fillId="0" borderId="0" xfId="71">
      <alignment/>
      <protection/>
    </xf>
    <xf numFmtId="0" fontId="3" fillId="0" borderId="0" xfId="77">
      <alignment/>
      <protection/>
    </xf>
    <xf numFmtId="0" fontId="3" fillId="0" borderId="0" xfId="67">
      <alignment/>
      <protection/>
    </xf>
    <xf numFmtId="0" fontId="37" fillId="0" borderId="0" xfId="57"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6"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 4" xfId="63"/>
    <cellStyle name="Normal 5" xfId="64"/>
    <cellStyle name="Normal 6" xfId="65"/>
    <cellStyle name="Normal_Age" xfId="66"/>
    <cellStyle name="Normal_Age_1" xfId="67"/>
    <cellStyle name="Normal_CNTYREG2" xfId="68"/>
    <cellStyle name="Normal_CNTYREG2 2" xfId="69"/>
    <cellStyle name="Normal_CNTYREG2 4" xfId="70"/>
    <cellStyle name="Normal_Report" xfId="71"/>
    <cellStyle name="Normal_Sheet1" xfId="72"/>
    <cellStyle name="Normal_Sheet1 2" xfId="73"/>
    <cellStyle name="Normal_Sheet1 2 8" xfId="74"/>
    <cellStyle name="Normal_Sheet1 4" xfId="75"/>
    <cellStyle name="Normal_Sheet5" xfId="76"/>
    <cellStyle name="Normal_Unique Children" xfId="77"/>
    <cellStyle name="Note" xfId="78"/>
    <cellStyle name="Output" xfId="79"/>
    <cellStyle name="Percent"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5</xdr:row>
      <xdr:rowOff>28575</xdr:rowOff>
    </xdr:from>
    <xdr:to>
      <xdr:col>10</xdr:col>
      <xdr:colOff>219075</xdr:colOff>
      <xdr:row>12</xdr:row>
      <xdr:rowOff>38100</xdr:rowOff>
    </xdr:to>
    <xdr:sp>
      <xdr:nvSpPr>
        <xdr:cNvPr id="1" name="TextBox 1"/>
        <xdr:cNvSpPr txBox="1">
          <a:spLocks noChangeArrowheads="1"/>
        </xdr:cNvSpPr>
      </xdr:nvSpPr>
      <xdr:spPr>
        <a:xfrm>
          <a:off x="6838950" y="1152525"/>
          <a:ext cx="1809750" cy="1343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data counts each report of child neglect and abuse.  Each report may address one or multiple children, this data counts only the report - or assessment - and not individual children.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5</xdr:row>
      <xdr:rowOff>9525</xdr:rowOff>
    </xdr:from>
    <xdr:to>
      <xdr:col>10</xdr:col>
      <xdr:colOff>238125</xdr:colOff>
      <xdr:row>20</xdr:row>
      <xdr:rowOff>171450</xdr:rowOff>
    </xdr:to>
    <xdr:sp>
      <xdr:nvSpPr>
        <xdr:cNvPr id="1" name="TextBox 1"/>
        <xdr:cNvSpPr txBox="1">
          <a:spLocks noChangeArrowheads="1"/>
        </xdr:cNvSpPr>
      </xdr:nvSpPr>
      <xdr:spPr>
        <a:xfrm>
          <a:off x="6657975" y="1190625"/>
          <a:ext cx="2009775" cy="3019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data counts each child who is a victim of child abuse once, no matter how many times they may have been reported or victimized.  The count is the total unique individual children within the year.  Any child reported more than once will be categorized under the "highest" (most adverse) outcome that child experienced during the year.  If the child resided in multiple counties, the child will be categorized with the county he or she resided in at the time of the most adverse outcome.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5</xdr:row>
      <xdr:rowOff>19050</xdr:rowOff>
    </xdr:from>
    <xdr:to>
      <xdr:col>10</xdr:col>
      <xdr:colOff>485775</xdr:colOff>
      <xdr:row>16</xdr:row>
      <xdr:rowOff>0</xdr:rowOff>
    </xdr:to>
    <xdr:sp>
      <xdr:nvSpPr>
        <xdr:cNvPr id="1" name="TextBox 1"/>
        <xdr:cNvSpPr txBox="1">
          <a:spLocks noChangeArrowheads="1"/>
        </xdr:cNvSpPr>
      </xdr:nvSpPr>
      <xdr:spPr>
        <a:xfrm>
          <a:off x="6667500" y="1133475"/>
          <a:ext cx="2247900" cy="2076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data counts each child who is a victim of child abuse each time they are victimized.  The count "duplicates" for every child who is assessed as a possible victim of neglect or abuse more than once within the year.  If a child resided in and was a victim of maltreatment in more than one county, that child would be listed for each county in which he or she was maltreated.</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5</xdr:row>
      <xdr:rowOff>19050</xdr:rowOff>
    </xdr:from>
    <xdr:to>
      <xdr:col>15</xdr:col>
      <xdr:colOff>266700</xdr:colOff>
      <xdr:row>14</xdr:row>
      <xdr:rowOff>38100</xdr:rowOff>
    </xdr:to>
    <xdr:sp>
      <xdr:nvSpPr>
        <xdr:cNvPr id="1" name="TextBox 1"/>
        <xdr:cNvSpPr txBox="1">
          <a:spLocks noChangeArrowheads="1"/>
        </xdr:cNvSpPr>
      </xdr:nvSpPr>
      <xdr:spPr>
        <a:xfrm>
          <a:off x="8496300" y="1800225"/>
          <a:ext cx="201930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data counts each confirmed or founded type of abuse.  This data does not count children - it counts all confirmed or founded allegations of neglect and abuse for each child.  Each child may be confirmed of multiple types of abuse on a single report, and may have multiple reports.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5</xdr:row>
      <xdr:rowOff>0</xdr:rowOff>
    </xdr:from>
    <xdr:to>
      <xdr:col>11</xdr:col>
      <xdr:colOff>571500</xdr:colOff>
      <xdr:row>18</xdr:row>
      <xdr:rowOff>133350</xdr:rowOff>
    </xdr:to>
    <xdr:sp>
      <xdr:nvSpPr>
        <xdr:cNvPr id="1" name="TextBox 1"/>
        <xdr:cNvSpPr txBox="1">
          <a:spLocks noChangeArrowheads="1"/>
        </xdr:cNvSpPr>
      </xdr:nvSpPr>
      <xdr:spPr>
        <a:xfrm>
          <a:off x="7962900" y="971550"/>
          <a:ext cx="2381250" cy="2609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data counts the age of each child at the time of a confirmed or founded assessment of abuse or neglect.  If a child had multiple assessments, age is counted into the age category the child meets at the time the most adverse assessment was reported. The county is also determined according to the child's county of residence for the most adverse report outcome.  These data may not balance against the unique child report because age information is unavailable for a very small number of children.</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regula@dhs.state.ia.u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regula@dhs.state.ia.us"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jregula@dhs.state.ia.us"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mailto:jregula@dhs.state.ia.us"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mailto:jregula@dhs.state.ia.us" TargetMode="Externa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L109"/>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06" sqref="A106:D109"/>
    </sheetView>
  </sheetViews>
  <sheetFormatPr defaultColWidth="9.140625" defaultRowHeight="12.75"/>
  <cols>
    <col min="1" max="1" width="14.8515625" style="2" customWidth="1"/>
    <col min="2" max="2" width="13.8515625" style="2" customWidth="1"/>
    <col min="3" max="3" width="12.57421875" style="2" customWidth="1"/>
    <col min="4" max="4" width="13.8515625" style="2" customWidth="1"/>
    <col min="5" max="5" width="14.00390625" style="2" customWidth="1"/>
    <col min="6" max="6" width="16.28125" style="2" customWidth="1"/>
    <col min="7" max="7" width="13.57421875" style="2" customWidth="1"/>
    <col min="8" max="16384" width="9.140625" style="2" customWidth="1"/>
  </cols>
  <sheetData>
    <row r="1" spans="1:12" ht="15" customHeight="1">
      <c r="A1" s="35"/>
      <c r="B1" s="3"/>
      <c r="C1" s="3"/>
      <c r="D1" s="3"/>
      <c r="E1" s="3"/>
      <c r="F1" s="3"/>
      <c r="G1" s="3"/>
      <c r="L1" s="61"/>
    </row>
    <row r="2" spans="1:12" ht="15" customHeight="1">
      <c r="A2" s="4" t="s">
        <v>134</v>
      </c>
      <c r="B2" s="4"/>
      <c r="C2" s="4"/>
      <c r="D2" s="4"/>
      <c r="E2" s="4"/>
      <c r="F2" s="4"/>
      <c r="G2" s="4"/>
      <c r="L2" s="61"/>
    </row>
    <row r="3" spans="1:12" ht="15" customHeight="1">
      <c r="A3" s="1"/>
      <c r="B3" s="1"/>
      <c r="C3" s="6" t="s">
        <v>4</v>
      </c>
      <c r="D3" s="7">
        <f>SUBTOTAL(9,D6:D104)</f>
        <v>19302</v>
      </c>
      <c r="E3" s="7">
        <f>SUBTOTAL(9,E6:E104)</f>
        <v>2484</v>
      </c>
      <c r="F3" s="7">
        <f>SUBTOTAL(9,F6:F104)</f>
        <v>7132</v>
      </c>
      <c r="G3" s="7">
        <f>SUBTOTAL(9,G6:G104)</f>
        <v>28918</v>
      </c>
      <c r="L3" s="61"/>
    </row>
    <row r="4" spans="1:12" ht="15" customHeight="1">
      <c r="A4" s="1"/>
      <c r="B4" s="1"/>
      <c r="C4" s="1"/>
      <c r="D4" s="14"/>
      <c r="E4" s="15"/>
      <c r="F4" s="15"/>
      <c r="G4" s="15"/>
      <c r="L4" s="61"/>
    </row>
    <row r="5" spans="1:12" ht="28.5" customHeight="1">
      <c r="A5" s="16" t="s">
        <v>5</v>
      </c>
      <c r="B5" s="17" t="s">
        <v>6</v>
      </c>
      <c r="C5" s="17" t="s">
        <v>7</v>
      </c>
      <c r="D5" s="17" t="s">
        <v>8</v>
      </c>
      <c r="E5" s="17" t="s">
        <v>2</v>
      </c>
      <c r="F5" s="17" t="s">
        <v>3</v>
      </c>
      <c r="G5" s="18" t="s">
        <v>9</v>
      </c>
      <c r="L5" s="61"/>
    </row>
    <row r="6" spans="1:12" ht="15" customHeight="1">
      <c r="A6" s="9" t="s">
        <v>10</v>
      </c>
      <c r="B6" s="10" t="s">
        <v>117</v>
      </c>
      <c r="C6" s="10" t="s">
        <v>11</v>
      </c>
      <c r="D6" s="19">
        <v>43</v>
      </c>
      <c r="E6" s="19">
        <v>2</v>
      </c>
      <c r="F6" s="19">
        <v>5</v>
      </c>
      <c r="G6" s="20">
        <f>SUM(D6:F6)</f>
        <v>50</v>
      </c>
      <c r="L6" s="61"/>
    </row>
    <row r="7" spans="1:12" ht="15" customHeight="1">
      <c r="A7" s="9" t="s">
        <v>12</v>
      </c>
      <c r="B7" s="10" t="s">
        <v>117</v>
      </c>
      <c r="C7" s="10" t="s">
        <v>11</v>
      </c>
      <c r="D7" s="19">
        <v>19</v>
      </c>
      <c r="E7" s="19">
        <v>4</v>
      </c>
      <c r="F7" s="19">
        <v>17</v>
      </c>
      <c r="G7" s="20">
        <f aca="true" t="shared" si="0" ref="G7:G70">SUM(D7:F7)</f>
        <v>40</v>
      </c>
      <c r="L7" s="61"/>
    </row>
    <row r="8" spans="1:12" ht="15" customHeight="1">
      <c r="A8" s="9" t="s">
        <v>13</v>
      </c>
      <c r="B8" s="10" t="s">
        <v>118</v>
      </c>
      <c r="C8" s="10" t="s">
        <v>14</v>
      </c>
      <c r="D8" s="19">
        <v>63</v>
      </c>
      <c r="E8" s="19">
        <v>6</v>
      </c>
      <c r="F8" s="19">
        <v>23</v>
      </c>
      <c r="G8" s="20">
        <f t="shared" si="0"/>
        <v>92</v>
      </c>
      <c r="L8" s="61"/>
    </row>
    <row r="9" spans="1:12" ht="15" customHeight="1">
      <c r="A9" s="9" t="s">
        <v>15</v>
      </c>
      <c r="B9" s="10" t="s">
        <v>119</v>
      </c>
      <c r="C9" s="10" t="s">
        <v>16</v>
      </c>
      <c r="D9" s="19">
        <v>127</v>
      </c>
      <c r="E9" s="19">
        <v>7</v>
      </c>
      <c r="F9" s="19">
        <v>44</v>
      </c>
      <c r="G9" s="20">
        <f t="shared" si="0"/>
        <v>178</v>
      </c>
      <c r="L9" s="61"/>
    </row>
    <row r="10" spans="1:12" ht="15" customHeight="1">
      <c r="A10" s="9" t="s">
        <v>17</v>
      </c>
      <c r="B10" s="10" t="s">
        <v>120</v>
      </c>
      <c r="C10" s="10" t="s">
        <v>18</v>
      </c>
      <c r="D10" s="19">
        <v>31</v>
      </c>
      <c r="E10" s="19">
        <v>1</v>
      </c>
      <c r="F10" s="19">
        <v>15</v>
      </c>
      <c r="G10" s="20">
        <f t="shared" si="0"/>
        <v>47</v>
      </c>
      <c r="L10" s="61"/>
    </row>
    <row r="11" spans="1:12" ht="15" customHeight="1">
      <c r="A11" s="9" t="s">
        <v>19</v>
      </c>
      <c r="B11" s="10" t="s">
        <v>119</v>
      </c>
      <c r="C11" s="10" t="s">
        <v>20</v>
      </c>
      <c r="D11" s="19">
        <v>169</v>
      </c>
      <c r="E11" s="19">
        <v>11</v>
      </c>
      <c r="F11" s="19">
        <v>50</v>
      </c>
      <c r="G11" s="20">
        <f t="shared" si="0"/>
        <v>230</v>
      </c>
      <c r="L11" s="61"/>
    </row>
    <row r="12" spans="1:12" ht="15" customHeight="1">
      <c r="A12" s="9" t="s">
        <v>21</v>
      </c>
      <c r="B12" s="10" t="s">
        <v>118</v>
      </c>
      <c r="C12" s="10" t="s">
        <v>14</v>
      </c>
      <c r="D12" s="19">
        <v>1020</v>
      </c>
      <c r="E12" s="19">
        <v>107</v>
      </c>
      <c r="F12" s="19">
        <v>372</v>
      </c>
      <c r="G12" s="20">
        <f t="shared" si="0"/>
        <v>1499</v>
      </c>
      <c r="L12" s="61"/>
    </row>
    <row r="13" spans="1:12" ht="15" customHeight="1">
      <c r="A13" s="9" t="s">
        <v>22</v>
      </c>
      <c r="B13" s="10" t="s">
        <v>117</v>
      </c>
      <c r="C13" s="10" t="s">
        <v>23</v>
      </c>
      <c r="D13" s="19">
        <v>174</v>
      </c>
      <c r="E13" s="19">
        <v>16</v>
      </c>
      <c r="F13" s="19">
        <v>71</v>
      </c>
      <c r="G13" s="20">
        <f t="shared" si="0"/>
        <v>261</v>
      </c>
      <c r="L13" s="61"/>
    </row>
    <row r="14" spans="1:12" ht="15" customHeight="1">
      <c r="A14" s="9" t="s">
        <v>24</v>
      </c>
      <c r="B14" s="10" t="s">
        <v>118</v>
      </c>
      <c r="C14" s="10" t="s">
        <v>23</v>
      </c>
      <c r="D14" s="19">
        <v>73</v>
      </c>
      <c r="E14" s="19">
        <v>10</v>
      </c>
      <c r="F14" s="19">
        <v>29</v>
      </c>
      <c r="G14" s="20">
        <f t="shared" si="0"/>
        <v>112</v>
      </c>
      <c r="L14" s="61"/>
    </row>
    <row r="15" spans="1:12" ht="15" customHeight="1">
      <c r="A15" s="9" t="s">
        <v>25</v>
      </c>
      <c r="B15" s="10" t="s">
        <v>118</v>
      </c>
      <c r="C15" s="10" t="s">
        <v>14</v>
      </c>
      <c r="D15" s="19">
        <v>111</v>
      </c>
      <c r="E15" s="19">
        <v>20</v>
      </c>
      <c r="F15" s="19">
        <v>37</v>
      </c>
      <c r="G15" s="20">
        <f t="shared" si="0"/>
        <v>168</v>
      </c>
      <c r="L15" s="61"/>
    </row>
    <row r="16" spans="1:12" ht="15" customHeight="1">
      <c r="A16" s="9" t="s">
        <v>26</v>
      </c>
      <c r="B16" s="10" t="s">
        <v>120</v>
      </c>
      <c r="C16" s="10" t="s">
        <v>27</v>
      </c>
      <c r="D16" s="19">
        <v>117</v>
      </c>
      <c r="E16" s="19">
        <v>7</v>
      </c>
      <c r="F16" s="19">
        <v>66</v>
      </c>
      <c r="G16" s="20">
        <f t="shared" si="0"/>
        <v>190</v>
      </c>
      <c r="L16" s="61"/>
    </row>
    <row r="17" spans="1:12" ht="15" customHeight="1">
      <c r="A17" s="9" t="s">
        <v>28</v>
      </c>
      <c r="B17" s="10" t="s">
        <v>118</v>
      </c>
      <c r="C17" s="10" t="s">
        <v>23</v>
      </c>
      <c r="D17" s="19">
        <v>87</v>
      </c>
      <c r="E17" s="19">
        <v>5</v>
      </c>
      <c r="F17" s="19">
        <v>36</v>
      </c>
      <c r="G17" s="20">
        <f t="shared" si="0"/>
        <v>128</v>
      </c>
      <c r="L17" s="61"/>
    </row>
    <row r="18" spans="1:12" ht="15" customHeight="1">
      <c r="A18" s="9" t="s">
        <v>29</v>
      </c>
      <c r="B18" s="10" t="s">
        <v>118</v>
      </c>
      <c r="C18" s="10" t="s">
        <v>23</v>
      </c>
      <c r="D18" s="19">
        <v>60</v>
      </c>
      <c r="E18" s="19">
        <v>6</v>
      </c>
      <c r="F18" s="19">
        <v>27</v>
      </c>
      <c r="G18" s="20">
        <f t="shared" si="0"/>
        <v>93</v>
      </c>
      <c r="L18" s="61"/>
    </row>
    <row r="19" spans="1:12" ht="15" customHeight="1">
      <c r="A19" s="9" t="s">
        <v>30</v>
      </c>
      <c r="B19" s="10" t="s">
        <v>120</v>
      </c>
      <c r="C19" s="10" t="s">
        <v>23</v>
      </c>
      <c r="D19" s="19">
        <v>103</v>
      </c>
      <c r="E19" s="19">
        <v>9</v>
      </c>
      <c r="F19" s="19">
        <v>48</v>
      </c>
      <c r="G19" s="20">
        <f t="shared" si="0"/>
        <v>160</v>
      </c>
      <c r="L19" s="61"/>
    </row>
    <row r="20" spans="1:12" ht="15" customHeight="1">
      <c r="A20" s="9" t="s">
        <v>31</v>
      </c>
      <c r="B20" s="10" t="s">
        <v>120</v>
      </c>
      <c r="C20" s="10" t="s">
        <v>18</v>
      </c>
      <c r="D20" s="19">
        <v>108</v>
      </c>
      <c r="E20" s="19">
        <v>10</v>
      </c>
      <c r="F20" s="19">
        <v>28</v>
      </c>
      <c r="G20" s="20">
        <f t="shared" si="0"/>
        <v>146</v>
      </c>
      <c r="L20" s="61"/>
    </row>
    <row r="21" spans="1:12" ht="15" customHeight="1">
      <c r="A21" s="9" t="s">
        <v>32</v>
      </c>
      <c r="B21" s="10" t="s">
        <v>121</v>
      </c>
      <c r="C21" s="10" t="s">
        <v>33</v>
      </c>
      <c r="D21" s="19">
        <v>94</v>
      </c>
      <c r="E21" s="19">
        <v>10</v>
      </c>
      <c r="F21" s="19">
        <v>32</v>
      </c>
      <c r="G21" s="20">
        <f t="shared" si="0"/>
        <v>136</v>
      </c>
      <c r="L21" s="61"/>
    </row>
    <row r="22" spans="1:12" ht="15" customHeight="1">
      <c r="A22" s="9" t="s">
        <v>34</v>
      </c>
      <c r="B22" s="10" t="s">
        <v>118</v>
      </c>
      <c r="C22" s="10" t="s">
        <v>23</v>
      </c>
      <c r="D22" s="19">
        <v>326</v>
      </c>
      <c r="E22" s="19">
        <v>36</v>
      </c>
      <c r="F22" s="19">
        <v>164</v>
      </c>
      <c r="G22" s="20">
        <f t="shared" si="0"/>
        <v>526</v>
      </c>
      <c r="L22" s="61"/>
    </row>
    <row r="23" spans="1:12" ht="15" customHeight="1">
      <c r="A23" s="9" t="s">
        <v>35</v>
      </c>
      <c r="B23" s="10" t="s">
        <v>120</v>
      </c>
      <c r="C23" s="10" t="s">
        <v>27</v>
      </c>
      <c r="D23" s="19">
        <v>63</v>
      </c>
      <c r="E23" s="19">
        <v>5</v>
      </c>
      <c r="F23" s="19">
        <v>20</v>
      </c>
      <c r="G23" s="20">
        <f t="shared" si="0"/>
        <v>88</v>
      </c>
      <c r="L23" s="61"/>
    </row>
    <row r="24" spans="1:12" ht="15" customHeight="1">
      <c r="A24" s="9" t="s">
        <v>36</v>
      </c>
      <c r="B24" s="10" t="s">
        <v>118</v>
      </c>
      <c r="C24" s="10" t="s">
        <v>14</v>
      </c>
      <c r="D24" s="19">
        <v>51</v>
      </c>
      <c r="E24" s="19">
        <v>13</v>
      </c>
      <c r="F24" s="19">
        <v>18</v>
      </c>
      <c r="G24" s="20">
        <f t="shared" si="0"/>
        <v>82</v>
      </c>
      <c r="L24" s="61"/>
    </row>
    <row r="25" spans="1:12" ht="15" customHeight="1">
      <c r="A25" s="9" t="s">
        <v>37</v>
      </c>
      <c r="B25" s="10" t="s">
        <v>117</v>
      </c>
      <c r="C25" s="10" t="s">
        <v>11</v>
      </c>
      <c r="D25" s="19">
        <v>74</v>
      </c>
      <c r="E25" s="19">
        <v>13</v>
      </c>
      <c r="F25" s="19">
        <v>28</v>
      </c>
      <c r="G25" s="20">
        <f t="shared" si="0"/>
        <v>115</v>
      </c>
      <c r="L25" s="61"/>
    </row>
    <row r="26" spans="1:12" ht="15" customHeight="1">
      <c r="A26" s="9" t="s">
        <v>38</v>
      </c>
      <c r="B26" s="10" t="s">
        <v>120</v>
      </c>
      <c r="C26" s="10" t="s">
        <v>27</v>
      </c>
      <c r="D26" s="19">
        <v>130</v>
      </c>
      <c r="E26" s="19">
        <v>12</v>
      </c>
      <c r="F26" s="19">
        <v>55</v>
      </c>
      <c r="G26" s="20">
        <f t="shared" si="0"/>
        <v>197</v>
      </c>
      <c r="L26" s="61"/>
    </row>
    <row r="27" spans="1:12" ht="15" customHeight="1">
      <c r="A27" s="9" t="s">
        <v>39</v>
      </c>
      <c r="B27" s="10" t="s">
        <v>118</v>
      </c>
      <c r="C27" s="10" t="s">
        <v>14</v>
      </c>
      <c r="D27" s="19">
        <v>107</v>
      </c>
      <c r="E27" s="19">
        <v>7</v>
      </c>
      <c r="F27" s="19">
        <v>38</v>
      </c>
      <c r="G27" s="20">
        <f t="shared" si="0"/>
        <v>152</v>
      </c>
      <c r="L27" s="61"/>
    </row>
    <row r="28" spans="1:12" ht="15" customHeight="1">
      <c r="A28" s="9" t="s">
        <v>40</v>
      </c>
      <c r="B28" s="10" t="s">
        <v>121</v>
      </c>
      <c r="C28" s="10" t="s">
        <v>33</v>
      </c>
      <c r="D28" s="19">
        <v>390</v>
      </c>
      <c r="E28" s="19">
        <v>82</v>
      </c>
      <c r="F28" s="19">
        <v>183</v>
      </c>
      <c r="G28" s="20">
        <f t="shared" si="0"/>
        <v>655</v>
      </c>
      <c r="L28" s="61"/>
    </row>
    <row r="29" spans="1:12" ht="15" customHeight="1">
      <c r="A29" s="9" t="s">
        <v>41</v>
      </c>
      <c r="B29" s="10" t="s">
        <v>120</v>
      </c>
      <c r="C29" s="10" t="s">
        <v>27</v>
      </c>
      <c r="D29" s="19">
        <v>70</v>
      </c>
      <c r="E29" s="19">
        <v>10</v>
      </c>
      <c r="F29" s="19">
        <v>31</v>
      </c>
      <c r="G29" s="20">
        <f t="shared" si="0"/>
        <v>111</v>
      </c>
      <c r="L29" s="61"/>
    </row>
    <row r="30" spans="1:12" ht="15" customHeight="1">
      <c r="A30" s="9" t="s">
        <v>42</v>
      </c>
      <c r="B30" s="10" t="s">
        <v>117</v>
      </c>
      <c r="C30" s="10" t="s">
        <v>11</v>
      </c>
      <c r="D30" s="19">
        <v>228</v>
      </c>
      <c r="E30" s="19">
        <v>41</v>
      </c>
      <c r="F30" s="19">
        <v>76</v>
      </c>
      <c r="G30" s="20">
        <f t="shared" si="0"/>
        <v>345</v>
      </c>
      <c r="L30" s="61"/>
    </row>
    <row r="31" spans="1:12" ht="15" customHeight="1">
      <c r="A31" s="9" t="s">
        <v>43</v>
      </c>
      <c r="B31" s="10" t="s">
        <v>119</v>
      </c>
      <c r="C31" s="10" t="s">
        <v>16</v>
      </c>
      <c r="D31" s="19">
        <v>49</v>
      </c>
      <c r="E31" s="19">
        <v>7</v>
      </c>
      <c r="F31" s="19">
        <v>18</v>
      </c>
      <c r="G31" s="20">
        <f t="shared" si="0"/>
        <v>74</v>
      </c>
      <c r="L31" s="61"/>
    </row>
    <row r="32" spans="1:12" ht="15" customHeight="1">
      <c r="A32" s="9" t="s">
        <v>44</v>
      </c>
      <c r="B32" s="10" t="s">
        <v>117</v>
      </c>
      <c r="C32" s="10" t="s">
        <v>11</v>
      </c>
      <c r="D32" s="19">
        <v>56</v>
      </c>
      <c r="E32" s="19">
        <v>5</v>
      </c>
      <c r="F32" s="19">
        <v>12</v>
      </c>
      <c r="G32" s="20">
        <f t="shared" si="0"/>
        <v>73</v>
      </c>
      <c r="L32" s="61"/>
    </row>
    <row r="33" spans="1:12" ht="15" customHeight="1">
      <c r="A33" s="9" t="s">
        <v>45</v>
      </c>
      <c r="B33" s="10" t="s">
        <v>118</v>
      </c>
      <c r="C33" s="10" t="s">
        <v>14</v>
      </c>
      <c r="D33" s="19">
        <v>111</v>
      </c>
      <c r="E33" s="19">
        <v>11</v>
      </c>
      <c r="F33" s="19">
        <v>27</v>
      </c>
      <c r="G33" s="20">
        <f t="shared" si="0"/>
        <v>149</v>
      </c>
      <c r="L33" s="61"/>
    </row>
    <row r="34" spans="1:12" ht="15" customHeight="1">
      <c r="A34" s="9" t="s">
        <v>46</v>
      </c>
      <c r="B34" s="10" t="s">
        <v>121</v>
      </c>
      <c r="C34" s="10" t="s">
        <v>16</v>
      </c>
      <c r="D34" s="19">
        <v>442</v>
      </c>
      <c r="E34" s="19">
        <v>29</v>
      </c>
      <c r="F34" s="19">
        <v>123</v>
      </c>
      <c r="G34" s="20">
        <f t="shared" si="0"/>
        <v>594</v>
      </c>
      <c r="L34" s="61"/>
    </row>
    <row r="35" spans="1:12" ht="15" customHeight="1">
      <c r="A35" s="9" t="s">
        <v>47</v>
      </c>
      <c r="B35" s="10" t="s">
        <v>120</v>
      </c>
      <c r="C35" s="10" t="s">
        <v>27</v>
      </c>
      <c r="D35" s="19">
        <v>67</v>
      </c>
      <c r="E35" s="19">
        <v>9</v>
      </c>
      <c r="F35" s="19">
        <v>45</v>
      </c>
      <c r="G35" s="20">
        <f t="shared" si="0"/>
        <v>121</v>
      </c>
      <c r="L35" s="61"/>
    </row>
    <row r="36" spans="1:12" ht="15" customHeight="1">
      <c r="A36" s="9" t="s">
        <v>48</v>
      </c>
      <c r="B36" s="10" t="s">
        <v>121</v>
      </c>
      <c r="C36" s="10" t="s">
        <v>14</v>
      </c>
      <c r="D36" s="19">
        <v>592</v>
      </c>
      <c r="E36" s="19">
        <v>55</v>
      </c>
      <c r="F36" s="19">
        <v>246</v>
      </c>
      <c r="G36" s="20">
        <f t="shared" si="0"/>
        <v>893</v>
      </c>
      <c r="L36" s="61"/>
    </row>
    <row r="37" spans="1:12" ht="15" customHeight="1">
      <c r="A37" s="9" t="s">
        <v>49</v>
      </c>
      <c r="B37" s="10" t="s">
        <v>120</v>
      </c>
      <c r="C37" s="10" t="s">
        <v>27</v>
      </c>
      <c r="D37" s="19">
        <v>54</v>
      </c>
      <c r="E37" s="19">
        <v>3</v>
      </c>
      <c r="F37" s="19">
        <v>31</v>
      </c>
      <c r="G37" s="20">
        <f t="shared" si="0"/>
        <v>88</v>
      </c>
      <c r="L37" s="61"/>
    </row>
    <row r="38" spans="1:12" ht="15" customHeight="1">
      <c r="A38" s="9" t="s">
        <v>50</v>
      </c>
      <c r="B38" s="10" t="s">
        <v>118</v>
      </c>
      <c r="C38" s="10" t="s">
        <v>14</v>
      </c>
      <c r="D38" s="19">
        <v>161</v>
      </c>
      <c r="E38" s="19">
        <v>12</v>
      </c>
      <c r="F38" s="19">
        <v>63</v>
      </c>
      <c r="G38" s="20">
        <f t="shared" si="0"/>
        <v>236</v>
      </c>
      <c r="L38" s="61"/>
    </row>
    <row r="39" spans="1:12" ht="15" customHeight="1">
      <c r="A39" s="9" t="s">
        <v>51</v>
      </c>
      <c r="B39" s="10" t="s">
        <v>118</v>
      </c>
      <c r="C39" s="10" t="s">
        <v>23</v>
      </c>
      <c r="D39" s="19">
        <v>120</v>
      </c>
      <c r="E39" s="19">
        <v>17</v>
      </c>
      <c r="F39" s="19">
        <v>50</v>
      </c>
      <c r="G39" s="20">
        <f t="shared" si="0"/>
        <v>187</v>
      </c>
      <c r="L39" s="61"/>
    </row>
    <row r="40" spans="1:12" ht="15" customHeight="1">
      <c r="A40" s="9" t="s">
        <v>52</v>
      </c>
      <c r="B40" s="10" t="s">
        <v>118</v>
      </c>
      <c r="C40" s="10" t="s">
        <v>23</v>
      </c>
      <c r="D40" s="19">
        <v>66</v>
      </c>
      <c r="E40" s="19">
        <v>5</v>
      </c>
      <c r="F40" s="19">
        <v>20</v>
      </c>
      <c r="G40" s="20">
        <f t="shared" si="0"/>
        <v>91</v>
      </c>
      <c r="L40" s="61"/>
    </row>
    <row r="41" spans="1:12" ht="15" customHeight="1">
      <c r="A41" s="9" t="s">
        <v>53</v>
      </c>
      <c r="B41" s="10" t="s">
        <v>120</v>
      </c>
      <c r="C41" s="10" t="s">
        <v>18</v>
      </c>
      <c r="D41" s="19">
        <v>33</v>
      </c>
      <c r="E41" s="19">
        <v>3</v>
      </c>
      <c r="F41" s="19">
        <v>12</v>
      </c>
      <c r="G41" s="20">
        <f t="shared" si="0"/>
        <v>48</v>
      </c>
      <c r="L41" s="61"/>
    </row>
    <row r="42" spans="1:12" ht="15" customHeight="1">
      <c r="A42" s="9" t="s">
        <v>54</v>
      </c>
      <c r="B42" s="10" t="s">
        <v>120</v>
      </c>
      <c r="C42" s="10" t="s">
        <v>23</v>
      </c>
      <c r="D42" s="19">
        <v>60</v>
      </c>
      <c r="E42" s="19">
        <v>14</v>
      </c>
      <c r="F42" s="19">
        <v>18</v>
      </c>
      <c r="G42" s="20">
        <f t="shared" si="0"/>
        <v>92</v>
      </c>
      <c r="L42" s="61"/>
    </row>
    <row r="43" spans="1:12" ht="15" customHeight="1">
      <c r="A43" s="9" t="s">
        <v>55</v>
      </c>
      <c r="B43" s="10" t="s">
        <v>118</v>
      </c>
      <c r="C43" s="10" t="s">
        <v>14</v>
      </c>
      <c r="D43" s="19">
        <v>51</v>
      </c>
      <c r="E43" s="19">
        <v>4</v>
      </c>
      <c r="F43" s="19">
        <v>13</v>
      </c>
      <c r="G43" s="20">
        <f t="shared" si="0"/>
        <v>68</v>
      </c>
      <c r="L43" s="61"/>
    </row>
    <row r="44" spans="1:12" ht="15" customHeight="1">
      <c r="A44" s="9" t="s">
        <v>56</v>
      </c>
      <c r="B44" s="10" t="s">
        <v>120</v>
      </c>
      <c r="C44" s="10" t="s">
        <v>11</v>
      </c>
      <c r="D44" s="19">
        <v>67</v>
      </c>
      <c r="E44" s="19">
        <v>12</v>
      </c>
      <c r="F44" s="19">
        <v>10</v>
      </c>
      <c r="G44" s="20">
        <f t="shared" si="0"/>
        <v>89</v>
      </c>
      <c r="L44" s="61"/>
    </row>
    <row r="45" spans="1:12" ht="15" customHeight="1">
      <c r="A45" s="9" t="s">
        <v>57</v>
      </c>
      <c r="B45" s="10" t="s">
        <v>118</v>
      </c>
      <c r="C45" s="10" t="s">
        <v>23</v>
      </c>
      <c r="D45" s="19">
        <v>84</v>
      </c>
      <c r="E45" s="19">
        <v>17</v>
      </c>
      <c r="F45" s="19">
        <v>39</v>
      </c>
      <c r="G45" s="20">
        <f t="shared" si="0"/>
        <v>140</v>
      </c>
      <c r="L45" s="61"/>
    </row>
    <row r="46" spans="1:12" ht="15" customHeight="1">
      <c r="A46" s="9" t="s">
        <v>58</v>
      </c>
      <c r="B46" s="10" t="s">
        <v>118</v>
      </c>
      <c r="C46" s="10" t="s">
        <v>23</v>
      </c>
      <c r="D46" s="19">
        <v>46</v>
      </c>
      <c r="E46" s="19">
        <v>10</v>
      </c>
      <c r="F46" s="19">
        <v>17</v>
      </c>
      <c r="G46" s="20">
        <f t="shared" si="0"/>
        <v>73</v>
      </c>
      <c r="L46" s="61"/>
    </row>
    <row r="47" spans="1:12" ht="15" customHeight="1">
      <c r="A47" s="9" t="s">
        <v>59</v>
      </c>
      <c r="B47" s="10" t="s">
        <v>118</v>
      </c>
      <c r="C47" s="10" t="s">
        <v>23</v>
      </c>
      <c r="D47" s="19">
        <v>130</v>
      </c>
      <c r="E47" s="19">
        <v>15</v>
      </c>
      <c r="F47" s="19">
        <v>55</v>
      </c>
      <c r="G47" s="20">
        <f t="shared" si="0"/>
        <v>200</v>
      </c>
      <c r="L47" s="61"/>
    </row>
    <row r="48" spans="1:12" ht="15" customHeight="1">
      <c r="A48" s="9" t="s">
        <v>60</v>
      </c>
      <c r="B48" s="10" t="s">
        <v>120</v>
      </c>
      <c r="C48" s="10" t="s">
        <v>18</v>
      </c>
      <c r="D48" s="19">
        <v>73</v>
      </c>
      <c r="E48" s="19">
        <v>7</v>
      </c>
      <c r="F48" s="19">
        <v>23</v>
      </c>
      <c r="G48" s="20">
        <f t="shared" si="0"/>
        <v>103</v>
      </c>
      <c r="L48" s="61"/>
    </row>
    <row r="49" spans="1:12" ht="15" customHeight="1">
      <c r="A49" s="9" t="s">
        <v>61</v>
      </c>
      <c r="B49" s="10" t="s">
        <v>121</v>
      </c>
      <c r="C49" s="10" t="s">
        <v>16</v>
      </c>
      <c r="D49" s="19">
        <v>139</v>
      </c>
      <c r="E49" s="19">
        <v>18</v>
      </c>
      <c r="F49" s="19">
        <v>44</v>
      </c>
      <c r="G49" s="20">
        <f t="shared" si="0"/>
        <v>201</v>
      </c>
      <c r="L49" s="61"/>
    </row>
    <row r="50" spans="1:12" ht="15" customHeight="1">
      <c r="A50" s="9" t="s">
        <v>62</v>
      </c>
      <c r="B50" s="10" t="s">
        <v>118</v>
      </c>
      <c r="C50" s="10" t="s">
        <v>14</v>
      </c>
      <c r="D50" s="19">
        <v>76</v>
      </c>
      <c r="E50" s="19">
        <v>3</v>
      </c>
      <c r="F50" s="19">
        <v>26</v>
      </c>
      <c r="G50" s="20">
        <f t="shared" si="0"/>
        <v>105</v>
      </c>
      <c r="L50" s="61"/>
    </row>
    <row r="51" spans="1:12" ht="15" customHeight="1">
      <c r="A51" s="9" t="s">
        <v>63</v>
      </c>
      <c r="B51" s="10" t="s">
        <v>118</v>
      </c>
      <c r="C51" s="10" t="s">
        <v>23</v>
      </c>
      <c r="D51" s="19">
        <v>48</v>
      </c>
      <c r="E51" s="19">
        <v>7</v>
      </c>
      <c r="F51" s="19">
        <v>24</v>
      </c>
      <c r="G51" s="20">
        <f t="shared" si="0"/>
        <v>79</v>
      </c>
      <c r="L51" s="61"/>
    </row>
    <row r="52" spans="1:12" ht="15" customHeight="1">
      <c r="A52" s="9" t="s">
        <v>64</v>
      </c>
      <c r="B52" s="10" t="s">
        <v>120</v>
      </c>
      <c r="C52" s="10" t="s">
        <v>27</v>
      </c>
      <c r="D52" s="19">
        <v>39</v>
      </c>
      <c r="E52" s="19">
        <v>2</v>
      </c>
      <c r="F52" s="19">
        <v>16</v>
      </c>
      <c r="G52" s="20">
        <f t="shared" si="0"/>
        <v>57</v>
      </c>
      <c r="L52" s="61"/>
    </row>
    <row r="53" spans="1:12" ht="15" customHeight="1">
      <c r="A53" s="9" t="s">
        <v>65</v>
      </c>
      <c r="B53" s="10" t="s">
        <v>119</v>
      </c>
      <c r="C53" s="10" t="s">
        <v>20</v>
      </c>
      <c r="D53" s="19">
        <v>80</v>
      </c>
      <c r="E53" s="19">
        <v>6</v>
      </c>
      <c r="F53" s="19">
        <v>18</v>
      </c>
      <c r="G53" s="20">
        <f t="shared" si="0"/>
        <v>104</v>
      </c>
      <c r="L53" s="61"/>
    </row>
    <row r="54" spans="1:12" ht="15" customHeight="1">
      <c r="A54" s="9" t="s">
        <v>66</v>
      </c>
      <c r="B54" s="10" t="s">
        <v>121</v>
      </c>
      <c r="C54" s="10" t="s">
        <v>33</v>
      </c>
      <c r="D54" s="19">
        <v>136</v>
      </c>
      <c r="E54" s="19">
        <v>16</v>
      </c>
      <c r="F54" s="19">
        <v>33</v>
      </c>
      <c r="G54" s="20">
        <f t="shared" si="0"/>
        <v>185</v>
      </c>
      <c r="L54" s="61"/>
    </row>
    <row r="55" spans="1:12" ht="15" customHeight="1">
      <c r="A55" s="9" t="s">
        <v>67</v>
      </c>
      <c r="B55" s="10" t="s">
        <v>119</v>
      </c>
      <c r="C55" s="10" t="s">
        <v>11</v>
      </c>
      <c r="D55" s="19">
        <v>350</v>
      </c>
      <c r="E55" s="19">
        <v>44</v>
      </c>
      <c r="F55" s="19">
        <v>109</v>
      </c>
      <c r="G55" s="20">
        <f t="shared" si="0"/>
        <v>503</v>
      </c>
      <c r="L55" s="61"/>
    </row>
    <row r="56" spans="1:12" ht="15" customHeight="1">
      <c r="A56" s="9" t="s">
        <v>68</v>
      </c>
      <c r="B56" s="10" t="s">
        <v>119</v>
      </c>
      <c r="C56" s="10" t="s">
        <v>16</v>
      </c>
      <c r="D56" s="19">
        <v>86</v>
      </c>
      <c r="E56" s="19">
        <v>14</v>
      </c>
      <c r="F56" s="19">
        <v>21</v>
      </c>
      <c r="G56" s="20">
        <f t="shared" si="0"/>
        <v>121</v>
      </c>
      <c r="L56" s="61"/>
    </row>
    <row r="57" spans="1:12" ht="15" customHeight="1">
      <c r="A57" s="9" t="s">
        <v>69</v>
      </c>
      <c r="B57" s="10" t="s">
        <v>119</v>
      </c>
      <c r="C57" s="10" t="s">
        <v>20</v>
      </c>
      <c r="D57" s="19">
        <v>468</v>
      </c>
      <c r="E57" s="19">
        <v>120</v>
      </c>
      <c r="F57" s="19">
        <v>145</v>
      </c>
      <c r="G57" s="20">
        <f t="shared" si="0"/>
        <v>733</v>
      </c>
      <c r="L57" s="61"/>
    </row>
    <row r="58" spans="1:12" ht="15" customHeight="1">
      <c r="A58" s="9" t="s">
        <v>70</v>
      </c>
      <c r="B58" s="10" t="s">
        <v>119</v>
      </c>
      <c r="C58" s="10" t="s">
        <v>20</v>
      </c>
      <c r="D58" s="19">
        <v>139</v>
      </c>
      <c r="E58" s="19">
        <v>13</v>
      </c>
      <c r="F58" s="19">
        <v>22</v>
      </c>
      <c r="G58" s="20">
        <f t="shared" si="0"/>
        <v>174</v>
      </c>
      <c r="L58" s="61"/>
    </row>
    <row r="59" spans="1:12" ht="15" customHeight="1">
      <c r="A59" s="9" t="s">
        <v>71</v>
      </c>
      <c r="B59" s="10" t="s">
        <v>119</v>
      </c>
      <c r="C59" s="10" t="s">
        <v>16</v>
      </c>
      <c r="D59" s="19">
        <v>80</v>
      </c>
      <c r="E59" s="19">
        <v>11</v>
      </c>
      <c r="F59" s="19">
        <v>21</v>
      </c>
      <c r="G59" s="20">
        <f t="shared" si="0"/>
        <v>112</v>
      </c>
      <c r="L59" s="61"/>
    </row>
    <row r="60" spans="1:12" ht="15" customHeight="1">
      <c r="A60" s="9" t="s">
        <v>72</v>
      </c>
      <c r="B60" s="10" t="s">
        <v>120</v>
      </c>
      <c r="C60" s="10" t="s">
        <v>27</v>
      </c>
      <c r="D60" s="19">
        <v>51</v>
      </c>
      <c r="E60" s="19">
        <v>7</v>
      </c>
      <c r="F60" s="19">
        <v>26</v>
      </c>
      <c r="G60" s="20">
        <f t="shared" si="0"/>
        <v>84</v>
      </c>
      <c r="L60" s="61"/>
    </row>
    <row r="61" spans="1:12" ht="15" customHeight="1">
      <c r="A61" s="9" t="s">
        <v>73</v>
      </c>
      <c r="B61" s="10" t="s">
        <v>121</v>
      </c>
      <c r="C61" s="10" t="s">
        <v>16</v>
      </c>
      <c r="D61" s="19">
        <v>272</v>
      </c>
      <c r="E61" s="19">
        <v>51</v>
      </c>
      <c r="F61" s="19">
        <v>123</v>
      </c>
      <c r="G61" s="20">
        <f t="shared" si="0"/>
        <v>446</v>
      </c>
      <c r="L61" s="61"/>
    </row>
    <row r="62" spans="1:12" ht="15" customHeight="1">
      <c r="A62" s="9" t="s">
        <v>74</v>
      </c>
      <c r="B62" s="10" t="s">
        <v>119</v>
      </c>
      <c r="C62" s="10" t="s">
        <v>20</v>
      </c>
      <c r="D62" s="19">
        <v>1388</v>
      </c>
      <c r="E62" s="19">
        <v>238</v>
      </c>
      <c r="F62" s="19">
        <v>379</v>
      </c>
      <c r="G62" s="20">
        <f t="shared" si="0"/>
        <v>2005</v>
      </c>
      <c r="L62" s="61"/>
    </row>
    <row r="63" spans="1:12" ht="15" customHeight="1">
      <c r="A63" s="9" t="s">
        <v>75</v>
      </c>
      <c r="B63" s="10" t="s">
        <v>121</v>
      </c>
      <c r="C63" s="10" t="s">
        <v>16</v>
      </c>
      <c r="D63" s="19">
        <v>82</v>
      </c>
      <c r="E63" s="19">
        <v>14</v>
      </c>
      <c r="F63" s="19">
        <v>23</v>
      </c>
      <c r="G63" s="20">
        <f t="shared" si="0"/>
        <v>119</v>
      </c>
      <c r="L63" s="61"/>
    </row>
    <row r="64" spans="1:12" ht="15" customHeight="1">
      <c r="A64" s="9" t="s">
        <v>76</v>
      </c>
      <c r="B64" s="10" t="s">
        <v>117</v>
      </c>
      <c r="C64" s="10" t="s">
        <v>11</v>
      </c>
      <c r="D64" s="19">
        <v>44</v>
      </c>
      <c r="E64" s="19">
        <v>11</v>
      </c>
      <c r="F64" s="19">
        <v>15</v>
      </c>
      <c r="G64" s="20">
        <f t="shared" si="0"/>
        <v>70</v>
      </c>
      <c r="L64" s="61"/>
    </row>
    <row r="65" spans="1:12" ht="15" customHeight="1">
      <c r="A65" s="9" t="s">
        <v>77</v>
      </c>
      <c r="B65" s="10" t="s">
        <v>120</v>
      </c>
      <c r="C65" s="10" t="s">
        <v>27</v>
      </c>
      <c r="D65" s="19">
        <v>38</v>
      </c>
      <c r="E65" s="19">
        <v>5</v>
      </c>
      <c r="F65" s="19">
        <v>13</v>
      </c>
      <c r="G65" s="20">
        <f t="shared" si="0"/>
        <v>56</v>
      </c>
      <c r="L65" s="61"/>
    </row>
    <row r="66" spans="1:12" ht="15" customHeight="1">
      <c r="A66" s="9" t="s">
        <v>78</v>
      </c>
      <c r="B66" s="10" t="s">
        <v>117</v>
      </c>
      <c r="C66" s="10" t="s">
        <v>11</v>
      </c>
      <c r="D66" s="19">
        <v>69</v>
      </c>
      <c r="E66" s="19">
        <v>10</v>
      </c>
      <c r="F66" s="19">
        <v>28</v>
      </c>
      <c r="G66" s="20">
        <f t="shared" si="0"/>
        <v>107</v>
      </c>
      <c r="L66" s="61"/>
    </row>
    <row r="67" spans="1:12" ht="15" customHeight="1">
      <c r="A67" s="9" t="s">
        <v>79</v>
      </c>
      <c r="B67" s="10" t="s">
        <v>119</v>
      </c>
      <c r="C67" s="10" t="s">
        <v>16</v>
      </c>
      <c r="D67" s="19">
        <v>215</v>
      </c>
      <c r="E67" s="19">
        <v>34</v>
      </c>
      <c r="F67" s="19">
        <v>82</v>
      </c>
      <c r="G67" s="20">
        <f t="shared" si="0"/>
        <v>331</v>
      </c>
      <c r="L67" s="61"/>
    </row>
    <row r="68" spans="1:12" ht="15" customHeight="1">
      <c r="A68" s="9" t="s">
        <v>80</v>
      </c>
      <c r="B68" s="10" t="s">
        <v>117</v>
      </c>
      <c r="C68" s="10" t="s">
        <v>11</v>
      </c>
      <c r="D68" s="19">
        <v>210</v>
      </c>
      <c r="E68" s="19">
        <v>29</v>
      </c>
      <c r="F68" s="19">
        <v>65</v>
      </c>
      <c r="G68" s="20">
        <f t="shared" si="0"/>
        <v>304</v>
      </c>
      <c r="L68" s="61"/>
    </row>
    <row r="69" spans="1:12" ht="15" customHeight="1">
      <c r="A69" s="9" t="s">
        <v>81</v>
      </c>
      <c r="B69" s="10" t="s">
        <v>118</v>
      </c>
      <c r="C69" s="10" t="s">
        <v>23</v>
      </c>
      <c r="D69" s="19">
        <v>440</v>
      </c>
      <c r="E69" s="19">
        <v>34</v>
      </c>
      <c r="F69" s="19">
        <v>131</v>
      </c>
      <c r="G69" s="20">
        <f t="shared" si="0"/>
        <v>605</v>
      </c>
      <c r="L69" s="61"/>
    </row>
    <row r="70" spans="1:12" ht="15" customHeight="1">
      <c r="A70" s="9" t="s">
        <v>82</v>
      </c>
      <c r="B70" s="10" t="s">
        <v>120</v>
      </c>
      <c r="C70" s="10" t="s">
        <v>18</v>
      </c>
      <c r="D70" s="19">
        <v>85</v>
      </c>
      <c r="E70" s="19">
        <v>11</v>
      </c>
      <c r="F70" s="19">
        <v>24</v>
      </c>
      <c r="G70" s="20">
        <f t="shared" si="0"/>
        <v>120</v>
      </c>
      <c r="L70" s="61"/>
    </row>
    <row r="71" spans="1:12" ht="15" customHeight="1">
      <c r="A71" s="9" t="s">
        <v>83</v>
      </c>
      <c r="B71" s="10" t="s">
        <v>118</v>
      </c>
      <c r="C71" s="10" t="s">
        <v>23</v>
      </c>
      <c r="D71" s="19">
        <v>33</v>
      </c>
      <c r="E71" s="19">
        <v>3</v>
      </c>
      <c r="F71" s="19">
        <v>10</v>
      </c>
      <c r="G71" s="20">
        <f aca="true" t="shared" si="1" ref="G71:G104">SUM(D71:F71)</f>
        <v>46</v>
      </c>
      <c r="L71" s="61"/>
    </row>
    <row r="72" spans="1:12" ht="15" customHeight="1">
      <c r="A72" s="9" t="s">
        <v>84</v>
      </c>
      <c r="B72" s="10" t="s">
        <v>120</v>
      </c>
      <c r="C72" s="10" t="s">
        <v>27</v>
      </c>
      <c r="D72" s="19">
        <v>74</v>
      </c>
      <c r="E72" s="19">
        <v>3</v>
      </c>
      <c r="F72" s="19">
        <v>20</v>
      </c>
      <c r="G72" s="20">
        <f t="shared" si="1"/>
        <v>97</v>
      </c>
      <c r="L72" s="61"/>
    </row>
    <row r="73" spans="1:12" ht="15" customHeight="1">
      <c r="A73" s="9" t="s">
        <v>85</v>
      </c>
      <c r="B73" s="10" t="s">
        <v>119</v>
      </c>
      <c r="C73" s="10" t="s">
        <v>16</v>
      </c>
      <c r="D73" s="19">
        <v>60</v>
      </c>
      <c r="E73" s="19">
        <v>7</v>
      </c>
      <c r="F73" s="19">
        <v>18</v>
      </c>
      <c r="G73" s="20">
        <f t="shared" si="1"/>
        <v>85</v>
      </c>
      <c r="L73" s="61"/>
    </row>
    <row r="74" spans="1:12" ht="15" customHeight="1">
      <c r="A74" s="9" t="s">
        <v>86</v>
      </c>
      <c r="B74" s="10" t="s">
        <v>120</v>
      </c>
      <c r="C74" s="10" t="s">
        <v>18</v>
      </c>
      <c r="D74" s="19">
        <v>87</v>
      </c>
      <c r="E74" s="19">
        <v>14</v>
      </c>
      <c r="F74" s="19">
        <v>43</v>
      </c>
      <c r="G74" s="20">
        <f t="shared" si="1"/>
        <v>144</v>
      </c>
      <c r="L74" s="61"/>
    </row>
    <row r="75" spans="1:12" ht="15" customHeight="1">
      <c r="A75" s="9" t="s">
        <v>87</v>
      </c>
      <c r="B75" s="10" t="s">
        <v>121</v>
      </c>
      <c r="C75" s="10" t="s">
        <v>33</v>
      </c>
      <c r="D75" s="19">
        <v>395</v>
      </c>
      <c r="E75" s="19">
        <v>60</v>
      </c>
      <c r="F75" s="19">
        <v>133</v>
      </c>
      <c r="G75" s="20">
        <f t="shared" si="1"/>
        <v>588</v>
      </c>
      <c r="L75" s="61"/>
    </row>
    <row r="76" spans="1:12" ht="15" customHeight="1">
      <c r="A76" s="9" t="s">
        <v>88</v>
      </c>
      <c r="B76" s="10" t="s">
        <v>120</v>
      </c>
      <c r="C76" s="10" t="s">
        <v>27</v>
      </c>
      <c r="D76" s="19">
        <v>80</v>
      </c>
      <c r="E76" s="19">
        <v>10</v>
      </c>
      <c r="F76" s="19">
        <v>33</v>
      </c>
      <c r="G76" s="20">
        <f t="shared" si="1"/>
        <v>123</v>
      </c>
      <c r="L76" s="61"/>
    </row>
    <row r="77" spans="1:12" ht="15" customHeight="1">
      <c r="A77" s="9" t="s">
        <v>89</v>
      </c>
      <c r="B77" s="10" t="s">
        <v>120</v>
      </c>
      <c r="C77" s="10" t="s">
        <v>27</v>
      </c>
      <c r="D77" s="19">
        <v>23</v>
      </c>
      <c r="E77" s="19">
        <v>1</v>
      </c>
      <c r="F77" s="19">
        <v>3</v>
      </c>
      <c r="G77" s="20">
        <f t="shared" si="1"/>
        <v>27</v>
      </c>
      <c r="L77" s="61"/>
    </row>
    <row r="78" spans="1:12" ht="15" customHeight="1">
      <c r="A78" s="9" t="s">
        <v>90</v>
      </c>
      <c r="B78" s="10" t="s">
        <v>120</v>
      </c>
      <c r="C78" s="10" t="s">
        <v>18</v>
      </c>
      <c r="D78" s="19">
        <v>128</v>
      </c>
      <c r="E78" s="19">
        <v>18</v>
      </c>
      <c r="F78" s="19">
        <v>64</v>
      </c>
      <c r="G78" s="20">
        <f t="shared" si="1"/>
        <v>210</v>
      </c>
      <c r="L78" s="61"/>
    </row>
    <row r="79" spans="1:12" ht="15" customHeight="1">
      <c r="A79" s="9" t="s">
        <v>91</v>
      </c>
      <c r="B79" s="10" t="s">
        <v>120</v>
      </c>
      <c r="C79" s="10" t="s">
        <v>27</v>
      </c>
      <c r="D79" s="19">
        <v>50</v>
      </c>
      <c r="E79" s="19">
        <v>2</v>
      </c>
      <c r="F79" s="19">
        <v>23</v>
      </c>
      <c r="G79" s="20">
        <f t="shared" si="1"/>
        <v>75</v>
      </c>
      <c r="L79" s="61"/>
    </row>
    <row r="80" spans="1:12" ht="15" customHeight="1">
      <c r="A80" s="9" t="s">
        <v>92</v>
      </c>
      <c r="B80" s="10" t="s">
        <v>120</v>
      </c>
      <c r="C80" s="10" t="s">
        <v>27</v>
      </c>
      <c r="D80" s="19">
        <v>94</v>
      </c>
      <c r="E80" s="19">
        <v>7</v>
      </c>
      <c r="F80" s="19">
        <v>34</v>
      </c>
      <c r="G80" s="20">
        <f t="shared" si="1"/>
        <v>135</v>
      </c>
      <c r="L80" s="61"/>
    </row>
    <row r="81" spans="1:12" ht="15" customHeight="1">
      <c r="A81" s="9" t="s">
        <v>93</v>
      </c>
      <c r="B81" s="10" t="s">
        <v>118</v>
      </c>
      <c r="C81" s="10" t="s">
        <v>23</v>
      </c>
      <c r="D81" s="19">
        <v>56</v>
      </c>
      <c r="E81" s="19">
        <v>13</v>
      </c>
      <c r="F81" s="19">
        <v>27</v>
      </c>
      <c r="G81" s="20">
        <f t="shared" si="1"/>
        <v>96</v>
      </c>
      <c r="L81" s="61"/>
    </row>
    <row r="82" spans="1:12" ht="15" customHeight="1">
      <c r="A82" s="9" t="s">
        <v>94</v>
      </c>
      <c r="B82" s="10" t="s">
        <v>117</v>
      </c>
      <c r="C82" s="10" t="s">
        <v>11</v>
      </c>
      <c r="D82" s="19">
        <v>2483</v>
      </c>
      <c r="E82" s="19">
        <v>331</v>
      </c>
      <c r="F82" s="19">
        <v>1093</v>
      </c>
      <c r="G82" s="20">
        <f t="shared" si="1"/>
        <v>3907</v>
      </c>
      <c r="L82" s="61"/>
    </row>
    <row r="83" spans="1:12" ht="15" customHeight="1">
      <c r="A83" s="9" t="s">
        <v>95</v>
      </c>
      <c r="B83" s="10" t="s">
        <v>120</v>
      </c>
      <c r="C83" s="10" t="s">
        <v>18</v>
      </c>
      <c r="D83" s="19">
        <v>831</v>
      </c>
      <c r="E83" s="19">
        <v>80</v>
      </c>
      <c r="F83" s="19">
        <v>213</v>
      </c>
      <c r="G83" s="20">
        <f t="shared" si="1"/>
        <v>1124</v>
      </c>
      <c r="L83" s="61"/>
    </row>
    <row r="84" spans="1:12" ht="15" customHeight="1">
      <c r="A84" s="9" t="s">
        <v>96</v>
      </c>
      <c r="B84" s="10" t="s">
        <v>119</v>
      </c>
      <c r="C84" s="10" t="s">
        <v>16</v>
      </c>
      <c r="D84" s="19">
        <v>133</v>
      </c>
      <c r="E84" s="19">
        <v>20</v>
      </c>
      <c r="F84" s="19">
        <v>60</v>
      </c>
      <c r="G84" s="20">
        <f t="shared" si="1"/>
        <v>213</v>
      </c>
      <c r="L84" s="61"/>
    </row>
    <row r="85" spans="1:12" ht="15" customHeight="1">
      <c r="A85" s="9" t="s">
        <v>97</v>
      </c>
      <c r="B85" s="10" t="s">
        <v>117</v>
      </c>
      <c r="C85" s="10" t="s">
        <v>11</v>
      </c>
      <c r="D85" s="19">
        <v>17</v>
      </c>
      <c r="E85" s="19">
        <v>3</v>
      </c>
      <c r="F85" s="19">
        <v>10</v>
      </c>
      <c r="G85" s="20">
        <f t="shared" si="1"/>
        <v>30</v>
      </c>
      <c r="L85" s="61"/>
    </row>
    <row r="86" spans="1:12" ht="15" customHeight="1">
      <c r="A86" s="9" t="s">
        <v>98</v>
      </c>
      <c r="B86" s="10" t="s">
        <v>120</v>
      </c>
      <c r="C86" s="10" t="s">
        <v>23</v>
      </c>
      <c r="D86" s="19">
        <v>38</v>
      </c>
      <c r="E86" s="19">
        <v>10</v>
      </c>
      <c r="F86" s="19">
        <v>15</v>
      </c>
      <c r="G86" s="20">
        <f t="shared" si="1"/>
        <v>63</v>
      </c>
      <c r="L86" s="61"/>
    </row>
    <row r="87" spans="1:12" ht="15" customHeight="1">
      <c r="A87" s="9" t="s">
        <v>99</v>
      </c>
      <c r="B87" s="10" t="s">
        <v>121</v>
      </c>
      <c r="C87" s="10" t="s">
        <v>33</v>
      </c>
      <c r="D87" s="19">
        <v>1266</v>
      </c>
      <c r="E87" s="19">
        <v>214</v>
      </c>
      <c r="F87" s="19">
        <v>423</v>
      </c>
      <c r="G87" s="20">
        <f t="shared" si="1"/>
        <v>1903</v>
      </c>
      <c r="L87" s="61"/>
    </row>
    <row r="88" spans="1:12" ht="15" customHeight="1">
      <c r="A88" s="9" t="s">
        <v>100</v>
      </c>
      <c r="B88" s="10" t="s">
        <v>120</v>
      </c>
      <c r="C88" s="10" t="s">
        <v>18</v>
      </c>
      <c r="D88" s="19">
        <v>54</v>
      </c>
      <c r="E88" s="19">
        <v>9</v>
      </c>
      <c r="F88" s="19">
        <v>13</v>
      </c>
      <c r="G88" s="20">
        <f t="shared" si="1"/>
        <v>76</v>
      </c>
      <c r="L88" s="61"/>
    </row>
    <row r="89" spans="1:12" ht="15" customHeight="1">
      <c r="A89" s="9" t="s">
        <v>101</v>
      </c>
      <c r="B89" s="10" t="s">
        <v>120</v>
      </c>
      <c r="C89" s="10" t="s">
        <v>27</v>
      </c>
      <c r="D89" s="19">
        <v>72</v>
      </c>
      <c r="E89" s="19">
        <v>10</v>
      </c>
      <c r="F89" s="19">
        <v>35</v>
      </c>
      <c r="G89" s="20">
        <f t="shared" si="1"/>
        <v>117</v>
      </c>
      <c r="L89" s="61"/>
    </row>
    <row r="90" spans="1:12" ht="15" customHeight="1">
      <c r="A90" s="9" t="s">
        <v>102</v>
      </c>
      <c r="B90" s="10" t="s">
        <v>117</v>
      </c>
      <c r="C90" s="10" t="s">
        <v>23</v>
      </c>
      <c r="D90" s="19">
        <v>280</v>
      </c>
      <c r="E90" s="19">
        <v>35</v>
      </c>
      <c r="F90" s="19">
        <v>128</v>
      </c>
      <c r="G90" s="20">
        <f t="shared" si="1"/>
        <v>443</v>
      </c>
      <c r="L90" s="61"/>
    </row>
    <row r="91" spans="1:12" ht="15" customHeight="1">
      <c r="A91" s="9" t="s">
        <v>103</v>
      </c>
      <c r="B91" s="10" t="s">
        <v>119</v>
      </c>
      <c r="C91" s="10" t="s">
        <v>20</v>
      </c>
      <c r="D91" s="19">
        <v>124</v>
      </c>
      <c r="E91" s="19">
        <v>11</v>
      </c>
      <c r="F91" s="19">
        <v>52</v>
      </c>
      <c r="G91" s="20">
        <f t="shared" si="1"/>
        <v>187</v>
      </c>
      <c r="L91" s="61"/>
    </row>
    <row r="92" spans="1:12" ht="15" customHeight="1">
      <c r="A92" s="9" t="s">
        <v>104</v>
      </c>
      <c r="B92" s="10" t="s">
        <v>120</v>
      </c>
      <c r="C92" s="10" t="s">
        <v>11</v>
      </c>
      <c r="D92" s="19">
        <v>27</v>
      </c>
      <c r="E92" s="19">
        <v>3</v>
      </c>
      <c r="F92" s="19">
        <v>12</v>
      </c>
      <c r="G92" s="20">
        <f t="shared" si="1"/>
        <v>42</v>
      </c>
      <c r="L92" s="61"/>
    </row>
    <row r="93" spans="1:12" ht="15" customHeight="1">
      <c r="A93" s="9" t="s">
        <v>105</v>
      </c>
      <c r="B93" s="10" t="s">
        <v>117</v>
      </c>
      <c r="C93" s="10" t="s">
        <v>11</v>
      </c>
      <c r="D93" s="19">
        <v>133</v>
      </c>
      <c r="E93" s="19">
        <v>9</v>
      </c>
      <c r="F93" s="19">
        <v>60</v>
      </c>
      <c r="G93" s="20">
        <f t="shared" si="1"/>
        <v>202</v>
      </c>
      <c r="L93" s="61"/>
    </row>
    <row r="94" spans="1:12" ht="15" customHeight="1">
      <c r="A94" s="9" t="s">
        <v>106</v>
      </c>
      <c r="B94" s="10" t="s">
        <v>119</v>
      </c>
      <c r="C94" s="10" t="s">
        <v>16</v>
      </c>
      <c r="D94" s="19">
        <v>72</v>
      </c>
      <c r="E94" s="19">
        <v>7</v>
      </c>
      <c r="F94" s="19">
        <v>9</v>
      </c>
      <c r="G94" s="20">
        <f t="shared" si="1"/>
        <v>88</v>
      </c>
      <c r="L94" s="61"/>
    </row>
    <row r="95" spans="1:12" ht="15" customHeight="1">
      <c r="A95" s="9" t="s">
        <v>107</v>
      </c>
      <c r="B95" s="10" t="s">
        <v>119</v>
      </c>
      <c r="C95" s="10" t="s">
        <v>16</v>
      </c>
      <c r="D95" s="19">
        <v>368</v>
      </c>
      <c r="E95" s="19">
        <v>35</v>
      </c>
      <c r="F95" s="19">
        <v>209</v>
      </c>
      <c r="G95" s="20">
        <f t="shared" si="1"/>
        <v>612</v>
      </c>
      <c r="L95" s="61"/>
    </row>
    <row r="96" spans="1:12" ht="15" customHeight="1">
      <c r="A96" s="9" t="s">
        <v>108</v>
      </c>
      <c r="B96" s="10" t="s">
        <v>117</v>
      </c>
      <c r="C96" s="10" t="s">
        <v>11</v>
      </c>
      <c r="D96" s="19">
        <v>202</v>
      </c>
      <c r="E96" s="19">
        <v>31</v>
      </c>
      <c r="F96" s="19">
        <v>88</v>
      </c>
      <c r="G96" s="20">
        <f t="shared" si="1"/>
        <v>321</v>
      </c>
      <c r="L96" s="61"/>
    </row>
    <row r="97" spans="1:12" ht="15" customHeight="1">
      <c r="A97" s="9" t="s">
        <v>109</v>
      </c>
      <c r="B97" s="10" t="s">
        <v>119</v>
      </c>
      <c r="C97" s="10" t="s">
        <v>16</v>
      </c>
      <c r="D97" s="19">
        <v>150</v>
      </c>
      <c r="E97" s="19">
        <v>16</v>
      </c>
      <c r="F97" s="19">
        <v>27</v>
      </c>
      <c r="G97" s="20">
        <f t="shared" si="1"/>
        <v>193</v>
      </c>
      <c r="L97" s="61"/>
    </row>
    <row r="98" spans="1:12" ht="15" customHeight="1">
      <c r="A98" s="9" t="s">
        <v>110</v>
      </c>
      <c r="B98" s="10" t="s">
        <v>117</v>
      </c>
      <c r="C98" s="10" t="s">
        <v>11</v>
      </c>
      <c r="D98" s="19">
        <v>30</v>
      </c>
      <c r="E98" s="19">
        <v>2</v>
      </c>
      <c r="F98" s="19">
        <v>7</v>
      </c>
      <c r="G98" s="20">
        <f t="shared" si="1"/>
        <v>39</v>
      </c>
      <c r="L98" s="61"/>
    </row>
    <row r="99" spans="1:12" ht="15" customHeight="1">
      <c r="A99" s="9" t="s">
        <v>111</v>
      </c>
      <c r="B99" s="10" t="s">
        <v>118</v>
      </c>
      <c r="C99" s="10" t="s">
        <v>23</v>
      </c>
      <c r="D99" s="19">
        <v>267</v>
      </c>
      <c r="E99" s="19">
        <v>50</v>
      </c>
      <c r="F99" s="19">
        <v>182</v>
      </c>
      <c r="G99" s="20">
        <f t="shared" si="1"/>
        <v>499</v>
      </c>
      <c r="L99" s="61"/>
    </row>
    <row r="100" spans="1:12" ht="15" customHeight="1">
      <c r="A100" s="9" t="s">
        <v>112</v>
      </c>
      <c r="B100" s="10" t="s">
        <v>118</v>
      </c>
      <c r="C100" s="10" t="s">
        <v>23</v>
      </c>
      <c r="D100" s="19">
        <v>51</v>
      </c>
      <c r="E100" s="19">
        <v>5</v>
      </c>
      <c r="F100" s="19">
        <v>23</v>
      </c>
      <c r="G100" s="20">
        <f t="shared" si="1"/>
        <v>79</v>
      </c>
      <c r="L100" s="61"/>
    </row>
    <row r="101" spans="1:12" ht="15" customHeight="1">
      <c r="A101" s="9" t="s">
        <v>113</v>
      </c>
      <c r="B101" s="10" t="s">
        <v>118</v>
      </c>
      <c r="C101" s="10" t="s">
        <v>14</v>
      </c>
      <c r="D101" s="19">
        <v>33</v>
      </c>
      <c r="E101" s="19">
        <v>7</v>
      </c>
      <c r="F101" s="19">
        <v>16</v>
      </c>
      <c r="G101" s="20">
        <f t="shared" si="1"/>
        <v>56</v>
      </c>
      <c r="L101" s="61"/>
    </row>
    <row r="102" spans="1:12" ht="15" customHeight="1">
      <c r="A102" s="9" t="s">
        <v>114</v>
      </c>
      <c r="B102" s="10" t="s">
        <v>120</v>
      </c>
      <c r="C102" s="10" t="s">
        <v>27</v>
      </c>
      <c r="D102" s="19">
        <v>802</v>
      </c>
      <c r="E102" s="19">
        <v>48</v>
      </c>
      <c r="F102" s="19">
        <v>256</v>
      </c>
      <c r="G102" s="20">
        <f t="shared" si="1"/>
        <v>1106</v>
      </c>
      <c r="L102" s="61"/>
    </row>
    <row r="103" spans="1:12" ht="15" customHeight="1">
      <c r="A103" s="9" t="s">
        <v>115</v>
      </c>
      <c r="B103" s="10" t="s">
        <v>118</v>
      </c>
      <c r="C103" s="10" t="s">
        <v>23</v>
      </c>
      <c r="D103" s="19">
        <v>30</v>
      </c>
      <c r="E103" s="19">
        <v>7</v>
      </c>
      <c r="F103" s="19">
        <v>10</v>
      </c>
      <c r="G103" s="20">
        <f t="shared" si="1"/>
        <v>47</v>
      </c>
      <c r="L103" s="61"/>
    </row>
    <row r="104" spans="1:12" ht="15" customHeight="1">
      <c r="A104" s="9" t="s">
        <v>116</v>
      </c>
      <c r="B104" s="10" t="s">
        <v>118</v>
      </c>
      <c r="C104" s="10" t="s">
        <v>23</v>
      </c>
      <c r="D104" s="19">
        <v>124</v>
      </c>
      <c r="E104" s="19">
        <v>20</v>
      </c>
      <c r="F104" s="19">
        <v>60</v>
      </c>
      <c r="G104" s="20">
        <f t="shared" si="1"/>
        <v>204</v>
      </c>
      <c r="L104" s="61"/>
    </row>
    <row r="105" spans="1:12" ht="12.75">
      <c r="A105" s="3"/>
      <c r="B105" s="3"/>
      <c r="C105" s="3"/>
      <c r="D105" s="12"/>
      <c r="E105" s="12"/>
      <c r="F105" s="12"/>
      <c r="G105" s="5"/>
      <c r="L105" s="34"/>
    </row>
    <row r="106" spans="1:12" ht="12.75">
      <c r="A106" s="13" t="s">
        <v>139</v>
      </c>
      <c r="B106" s="3"/>
      <c r="C106" s="3"/>
      <c r="D106" s="13" t="s">
        <v>140</v>
      </c>
      <c r="E106" s="3"/>
      <c r="F106" s="3"/>
      <c r="G106" s="3"/>
      <c r="L106" s="34"/>
    </row>
    <row r="107" spans="1:12" ht="12.75">
      <c r="A107" s="3" t="s">
        <v>141</v>
      </c>
      <c r="B107" s="3"/>
      <c r="C107" s="3"/>
      <c r="D107" s="3" t="s">
        <v>144</v>
      </c>
      <c r="E107" s="3"/>
      <c r="F107" s="3"/>
      <c r="G107" s="3"/>
      <c r="L107" s="34"/>
    </row>
    <row r="108" spans="1:12" ht="12.75">
      <c r="A108" s="3" t="s">
        <v>142</v>
      </c>
      <c r="B108" s="3"/>
      <c r="C108" s="3"/>
      <c r="D108" s="3" t="s">
        <v>145</v>
      </c>
      <c r="E108" s="3"/>
      <c r="F108" s="3"/>
      <c r="G108" s="3"/>
      <c r="L108" s="34"/>
    </row>
    <row r="109" spans="1:7" ht="12.75">
      <c r="A109" s="3" t="s">
        <v>143</v>
      </c>
      <c r="B109" s="3"/>
      <c r="C109" s="3"/>
      <c r="D109" s="64" t="s">
        <v>146</v>
      </c>
      <c r="E109" s="3"/>
      <c r="F109" s="3"/>
      <c r="G109" s="3"/>
    </row>
  </sheetData>
  <sheetProtection/>
  <hyperlinks>
    <hyperlink ref="D109" r:id="rId1" display="jregula@dhs.state.ia.us"/>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L10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06" sqref="A106:D109"/>
    </sheetView>
  </sheetViews>
  <sheetFormatPr defaultColWidth="9.140625" defaultRowHeight="12.75"/>
  <cols>
    <col min="1" max="1" width="14.8515625" style="2" customWidth="1"/>
    <col min="2" max="2" width="13.8515625" style="2" customWidth="1"/>
    <col min="3" max="3" width="12.57421875" style="2" customWidth="1"/>
    <col min="4" max="4" width="13.8515625" style="2" customWidth="1"/>
    <col min="5" max="5" width="14.00390625" style="2" customWidth="1"/>
    <col min="6" max="6" width="16.28125" style="2" customWidth="1"/>
    <col min="7" max="7" width="13.57421875" style="2" customWidth="1"/>
    <col min="8" max="16384" width="9.140625" style="2" customWidth="1"/>
  </cols>
  <sheetData>
    <row r="1" spans="1:12" ht="15" customHeight="1">
      <c r="A1" s="35"/>
      <c r="B1" s="3"/>
      <c r="C1" s="3"/>
      <c r="D1" s="3"/>
      <c r="E1" s="3"/>
      <c r="F1" s="3"/>
      <c r="G1" s="3"/>
      <c r="L1" s="62"/>
    </row>
    <row r="2" spans="1:12" ht="15" customHeight="1">
      <c r="A2" s="21" t="s">
        <v>135</v>
      </c>
      <c r="B2" s="21"/>
      <c r="C2" s="22"/>
      <c r="D2" s="22"/>
      <c r="E2" s="4"/>
      <c r="F2" s="4"/>
      <c r="G2" s="4"/>
      <c r="L2" s="62"/>
    </row>
    <row r="3" spans="1:12" ht="15" customHeight="1">
      <c r="A3" s="1"/>
      <c r="B3" s="1"/>
      <c r="C3" s="6" t="s">
        <v>4</v>
      </c>
      <c r="D3" s="7">
        <f>SUBTOTAL(9,D6:D104)</f>
        <v>18740</v>
      </c>
      <c r="E3" s="7">
        <f>SUBTOTAL(9,E6:E104)</f>
        <v>2836</v>
      </c>
      <c r="F3" s="7">
        <f>SUBTOTAL(9,F6:F104)</f>
        <v>8801</v>
      </c>
      <c r="G3" s="7">
        <f>SUBTOTAL(9,G6:G104)</f>
        <v>30377</v>
      </c>
      <c r="L3" s="62"/>
    </row>
    <row r="4" spans="1:12" ht="15" customHeight="1">
      <c r="A4" s="1"/>
      <c r="B4" s="1"/>
      <c r="C4" s="1"/>
      <c r="D4" s="14"/>
      <c r="E4" s="15"/>
      <c r="F4" s="15"/>
      <c r="G4" s="15"/>
      <c r="L4" s="62"/>
    </row>
    <row r="5" spans="1:12" ht="33" customHeight="1">
      <c r="A5" s="16" t="s">
        <v>5</v>
      </c>
      <c r="B5" s="17" t="s">
        <v>6</v>
      </c>
      <c r="C5" s="17" t="s">
        <v>7</v>
      </c>
      <c r="D5" s="8" t="s">
        <v>8</v>
      </c>
      <c r="E5" s="8" t="s">
        <v>2</v>
      </c>
      <c r="F5" s="8" t="s">
        <v>3</v>
      </c>
      <c r="G5" s="18" t="s">
        <v>9</v>
      </c>
      <c r="L5" s="62"/>
    </row>
    <row r="6" spans="1:12" ht="15" customHeight="1">
      <c r="A6" s="9" t="s">
        <v>10</v>
      </c>
      <c r="B6" s="10" t="s">
        <v>117</v>
      </c>
      <c r="C6" s="11" t="s">
        <v>11</v>
      </c>
      <c r="D6" s="19">
        <v>45</v>
      </c>
      <c r="E6" s="19">
        <v>3</v>
      </c>
      <c r="F6" s="19">
        <v>7</v>
      </c>
      <c r="G6" s="20">
        <f>SUM(D6:F6)</f>
        <v>55</v>
      </c>
      <c r="L6" s="62"/>
    </row>
    <row r="7" spans="1:12" ht="15" customHeight="1">
      <c r="A7" s="9" t="s">
        <v>12</v>
      </c>
      <c r="B7" s="10" t="s">
        <v>117</v>
      </c>
      <c r="C7" s="11" t="s">
        <v>11</v>
      </c>
      <c r="D7" s="19">
        <v>18</v>
      </c>
      <c r="E7" s="19">
        <v>5</v>
      </c>
      <c r="F7" s="19">
        <v>17</v>
      </c>
      <c r="G7" s="20">
        <f aca="true" t="shared" si="0" ref="G7:G70">SUM(D7:F7)</f>
        <v>40</v>
      </c>
      <c r="L7" s="62"/>
    </row>
    <row r="8" spans="1:12" ht="15" customHeight="1">
      <c r="A8" s="9" t="s">
        <v>13</v>
      </c>
      <c r="B8" s="10" t="s">
        <v>118</v>
      </c>
      <c r="C8" s="11" t="s">
        <v>14</v>
      </c>
      <c r="D8" s="19">
        <v>55</v>
      </c>
      <c r="E8" s="19">
        <v>6</v>
      </c>
      <c r="F8" s="19">
        <v>34</v>
      </c>
      <c r="G8" s="20">
        <f t="shared" si="0"/>
        <v>95</v>
      </c>
      <c r="L8" s="62"/>
    </row>
    <row r="9" spans="1:12" ht="15" customHeight="1">
      <c r="A9" s="9" t="s">
        <v>15</v>
      </c>
      <c r="B9" s="10" t="s">
        <v>119</v>
      </c>
      <c r="C9" s="11" t="s">
        <v>16</v>
      </c>
      <c r="D9" s="19">
        <v>116</v>
      </c>
      <c r="E9" s="19">
        <v>9</v>
      </c>
      <c r="F9" s="19">
        <v>52</v>
      </c>
      <c r="G9" s="20">
        <f t="shared" si="0"/>
        <v>177</v>
      </c>
      <c r="L9" s="62"/>
    </row>
    <row r="10" spans="1:12" ht="15" customHeight="1">
      <c r="A10" s="9" t="s">
        <v>17</v>
      </c>
      <c r="B10" s="10" t="s">
        <v>120</v>
      </c>
      <c r="C10" s="11" t="s">
        <v>18</v>
      </c>
      <c r="D10" s="19">
        <v>25</v>
      </c>
      <c r="E10" s="19">
        <v>1</v>
      </c>
      <c r="F10" s="19">
        <v>16</v>
      </c>
      <c r="G10" s="20">
        <f t="shared" si="0"/>
        <v>42</v>
      </c>
      <c r="L10" s="62"/>
    </row>
    <row r="11" spans="1:12" ht="15" customHeight="1">
      <c r="A11" s="9" t="s">
        <v>19</v>
      </c>
      <c r="B11" s="10" t="s">
        <v>119</v>
      </c>
      <c r="C11" s="11" t="s">
        <v>20</v>
      </c>
      <c r="D11" s="19">
        <v>141</v>
      </c>
      <c r="E11" s="19">
        <v>17</v>
      </c>
      <c r="F11" s="19">
        <v>55</v>
      </c>
      <c r="G11" s="20">
        <f t="shared" si="0"/>
        <v>213</v>
      </c>
      <c r="L11" s="62"/>
    </row>
    <row r="12" spans="1:12" ht="15" customHeight="1">
      <c r="A12" s="9" t="s">
        <v>21</v>
      </c>
      <c r="B12" s="10" t="s">
        <v>118</v>
      </c>
      <c r="C12" s="11" t="s">
        <v>14</v>
      </c>
      <c r="D12" s="19">
        <v>941</v>
      </c>
      <c r="E12" s="19">
        <v>115</v>
      </c>
      <c r="F12" s="19">
        <v>448</v>
      </c>
      <c r="G12" s="20">
        <f t="shared" si="0"/>
        <v>1504</v>
      </c>
      <c r="L12" s="62"/>
    </row>
    <row r="13" spans="1:12" ht="15" customHeight="1">
      <c r="A13" s="9" t="s">
        <v>22</v>
      </c>
      <c r="B13" s="10" t="s">
        <v>117</v>
      </c>
      <c r="C13" s="11" t="s">
        <v>23</v>
      </c>
      <c r="D13" s="19">
        <v>164</v>
      </c>
      <c r="E13" s="19">
        <v>18</v>
      </c>
      <c r="F13" s="19">
        <v>84</v>
      </c>
      <c r="G13" s="20">
        <f t="shared" si="0"/>
        <v>266</v>
      </c>
      <c r="L13" s="62"/>
    </row>
    <row r="14" spans="1:12" ht="15" customHeight="1">
      <c r="A14" s="9" t="s">
        <v>24</v>
      </c>
      <c r="B14" s="10" t="s">
        <v>118</v>
      </c>
      <c r="C14" s="11" t="s">
        <v>23</v>
      </c>
      <c r="D14" s="19">
        <v>89</v>
      </c>
      <c r="E14" s="19">
        <v>12</v>
      </c>
      <c r="F14" s="19">
        <v>33</v>
      </c>
      <c r="G14" s="20">
        <f t="shared" si="0"/>
        <v>134</v>
      </c>
      <c r="L14" s="62"/>
    </row>
    <row r="15" spans="1:12" ht="15" customHeight="1">
      <c r="A15" s="9" t="s">
        <v>25</v>
      </c>
      <c r="B15" s="10" t="s">
        <v>118</v>
      </c>
      <c r="C15" s="11" t="s">
        <v>14</v>
      </c>
      <c r="D15" s="19">
        <v>109</v>
      </c>
      <c r="E15" s="19">
        <v>17</v>
      </c>
      <c r="F15" s="19">
        <v>44</v>
      </c>
      <c r="G15" s="20">
        <f t="shared" si="0"/>
        <v>170</v>
      </c>
      <c r="L15" s="62"/>
    </row>
    <row r="16" spans="1:12" ht="15" customHeight="1">
      <c r="A16" s="9" t="s">
        <v>26</v>
      </c>
      <c r="B16" s="10" t="s">
        <v>120</v>
      </c>
      <c r="C16" s="11" t="s">
        <v>27</v>
      </c>
      <c r="D16" s="19">
        <v>132</v>
      </c>
      <c r="E16" s="19">
        <v>10</v>
      </c>
      <c r="F16" s="19">
        <v>88</v>
      </c>
      <c r="G16" s="20">
        <f t="shared" si="0"/>
        <v>230</v>
      </c>
      <c r="L16" s="62"/>
    </row>
    <row r="17" spans="1:12" ht="15" customHeight="1">
      <c r="A17" s="9" t="s">
        <v>28</v>
      </c>
      <c r="B17" s="10" t="s">
        <v>118</v>
      </c>
      <c r="C17" s="11" t="s">
        <v>23</v>
      </c>
      <c r="D17" s="19">
        <v>89</v>
      </c>
      <c r="E17" s="19">
        <v>7</v>
      </c>
      <c r="F17" s="19">
        <v>41</v>
      </c>
      <c r="G17" s="20">
        <f t="shared" si="0"/>
        <v>137</v>
      </c>
      <c r="L17" s="62"/>
    </row>
    <row r="18" spans="1:12" ht="15" customHeight="1">
      <c r="A18" s="9" t="s">
        <v>29</v>
      </c>
      <c r="B18" s="10" t="s">
        <v>118</v>
      </c>
      <c r="C18" s="11" t="s">
        <v>23</v>
      </c>
      <c r="D18" s="19">
        <v>49</v>
      </c>
      <c r="E18" s="19">
        <v>7</v>
      </c>
      <c r="F18" s="19">
        <v>28</v>
      </c>
      <c r="G18" s="20">
        <f t="shared" si="0"/>
        <v>84</v>
      </c>
      <c r="L18" s="62"/>
    </row>
    <row r="19" spans="1:12" ht="15" customHeight="1">
      <c r="A19" s="9" t="s">
        <v>30</v>
      </c>
      <c r="B19" s="10" t="s">
        <v>120</v>
      </c>
      <c r="C19" s="11" t="s">
        <v>23</v>
      </c>
      <c r="D19" s="19">
        <v>93</v>
      </c>
      <c r="E19" s="19">
        <v>10</v>
      </c>
      <c r="F19" s="19">
        <v>63</v>
      </c>
      <c r="G19" s="20">
        <f t="shared" si="0"/>
        <v>166</v>
      </c>
      <c r="L19" s="62"/>
    </row>
    <row r="20" spans="1:12" ht="15" customHeight="1">
      <c r="A20" s="9" t="s">
        <v>31</v>
      </c>
      <c r="B20" s="10" t="s">
        <v>120</v>
      </c>
      <c r="C20" s="11" t="s">
        <v>18</v>
      </c>
      <c r="D20" s="19">
        <v>106</v>
      </c>
      <c r="E20" s="19">
        <v>14</v>
      </c>
      <c r="F20" s="19">
        <v>36</v>
      </c>
      <c r="G20" s="20">
        <f t="shared" si="0"/>
        <v>156</v>
      </c>
      <c r="L20" s="62"/>
    </row>
    <row r="21" spans="1:12" ht="15" customHeight="1">
      <c r="A21" s="9" t="s">
        <v>32</v>
      </c>
      <c r="B21" s="10" t="s">
        <v>121</v>
      </c>
      <c r="C21" s="11" t="s">
        <v>33</v>
      </c>
      <c r="D21" s="19">
        <v>101</v>
      </c>
      <c r="E21" s="19">
        <v>11</v>
      </c>
      <c r="F21" s="19">
        <v>41</v>
      </c>
      <c r="G21" s="20">
        <f t="shared" si="0"/>
        <v>153</v>
      </c>
      <c r="L21" s="62"/>
    </row>
    <row r="22" spans="1:12" ht="15" customHeight="1">
      <c r="A22" s="9" t="s">
        <v>34</v>
      </c>
      <c r="B22" s="10" t="s">
        <v>118</v>
      </c>
      <c r="C22" s="11" t="s">
        <v>23</v>
      </c>
      <c r="D22" s="19">
        <v>254</v>
      </c>
      <c r="E22" s="19">
        <v>40</v>
      </c>
      <c r="F22" s="19">
        <v>188</v>
      </c>
      <c r="G22" s="20">
        <f t="shared" si="0"/>
        <v>482</v>
      </c>
      <c r="L22" s="62"/>
    </row>
    <row r="23" spans="1:12" ht="15" customHeight="1">
      <c r="A23" s="9" t="s">
        <v>35</v>
      </c>
      <c r="B23" s="10" t="s">
        <v>120</v>
      </c>
      <c r="C23" s="11" t="s">
        <v>27</v>
      </c>
      <c r="D23" s="19">
        <v>70</v>
      </c>
      <c r="E23" s="19">
        <v>6</v>
      </c>
      <c r="F23" s="19">
        <v>26</v>
      </c>
      <c r="G23" s="20">
        <f t="shared" si="0"/>
        <v>102</v>
      </c>
      <c r="L23" s="62"/>
    </row>
    <row r="24" spans="1:12" ht="15" customHeight="1">
      <c r="A24" s="9" t="s">
        <v>36</v>
      </c>
      <c r="B24" s="10" t="s">
        <v>118</v>
      </c>
      <c r="C24" s="11" t="s">
        <v>14</v>
      </c>
      <c r="D24" s="19">
        <v>55</v>
      </c>
      <c r="E24" s="19">
        <v>18</v>
      </c>
      <c r="F24" s="19">
        <v>29</v>
      </c>
      <c r="G24" s="20">
        <f t="shared" si="0"/>
        <v>102</v>
      </c>
      <c r="L24" s="62"/>
    </row>
    <row r="25" spans="1:12" ht="15" customHeight="1">
      <c r="A25" s="9" t="s">
        <v>37</v>
      </c>
      <c r="B25" s="10" t="s">
        <v>117</v>
      </c>
      <c r="C25" s="11" t="s">
        <v>11</v>
      </c>
      <c r="D25" s="19">
        <v>86</v>
      </c>
      <c r="E25" s="19">
        <v>15</v>
      </c>
      <c r="F25" s="19">
        <v>28</v>
      </c>
      <c r="G25" s="20">
        <f t="shared" si="0"/>
        <v>129</v>
      </c>
      <c r="L25" s="62"/>
    </row>
    <row r="26" spans="1:12" ht="15" customHeight="1">
      <c r="A26" s="9" t="s">
        <v>38</v>
      </c>
      <c r="B26" s="10" t="s">
        <v>120</v>
      </c>
      <c r="C26" s="11" t="s">
        <v>27</v>
      </c>
      <c r="D26" s="19">
        <v>115</v>
      </c>
      <c r="E26" s="19">
        <v>14</v>
      </c>
      <c r="F26" s="19">
        <v>59</v>
      </c>
      <c r="G26" s="20">
        <f t="shared" si="0"/>
        <v>188</v>
      </c>
      <c r="L26" s="62"/>
    </row>
    <row r="27" spans="1:12" ht="15" customHeight="1">
      <c r="A27" s="9" t="s">
        <v>39</v>
      </c>
      <c r="B27" s="10" t="s">
        <v>118</v>
      </c>
      <c r="C27" s="11" t="s">
        <v>14</v>
      </c>
      <c r="D27" s="19">
        <v>105</v>
      </c>
      <c r="E27" s="19">
        <v>9</v>
      </c>
      <c r="F27" s="19">
        <v>52</v>
      </c>
      <c r="G27" s="20">
        <f t="shared" si="0"/>
        <v>166</v>
      </c>
      <c r="L27" s="62"/>
    </row>
    <row r="28" spans="1:12" ht="15" customHeight="1">
      <c r="A28" s="9" t="s">
        <v>40</v>
      </c>
      <c r="B28" s="10" t="s">
        <v>121</v>
      </c>
      <c r="C28" s="11" t="s">
        <v>33</v>
      </c>
      <c r="D28" s="19">
        <v>342</v>
      </c>
      <c r="E28" s="19">
        <v>88</v>
      </c>
      <c r="F28" s="19">
        <v>230</v>
      </c>
      <c r="G28" s="20">
        <f t="shared" si="0"/>
        <v>660</v>
      </c>
      <c r="L28" s="62"/>
    </row>
    <row r="29" spans="1:12" ht="15" customHeight="1">
      <c r="A29" s="9" t="s">
        <v>41</v>
      </c>
      <c r="B29" s="10" t="s">
        <v>120</v>
      </c>
      <c r="C29" s="11" t="s">
        <v>27</v>
      </c>
      <c r="D29" s="19">
        <v>79</v>
      </c>
      <c r="E29" s="19">
        <v>16</v>
      </c>
      <c r="F29" s="19">
        <v>52</v>
      </c>
      <c r="G29" s="20">
        <f t="shared" si="0"/>
        <v>147</v>
      </c>
      <c r="L29" s="62"/>
    </row>
    <row r="30" spans="1:12" ht="15" customHeight="1">
      <c r="A30" s="9" t="s">
        <v>42</v>
      </c>
      <c r="B30" s="10" t="s">
        <v>117</v>
      </c>
      <c r="C30" s="11" t="s">
        <v>11</v>
      </c>
      <c r="D30" s="19">
        <v>242</v>
      </c>
      <c r="E30" s="19">
        <v>45</v>
      </c>
      <c r="F30" s="19">
        <v>100</v>
      </c>
      <c r="G30" s="20">
        <f t="shared" si="0"/>
        <v>387</v>
      </c>
      <c r="L30" s="62"/>
    </row>
    <row r="31" spans="1:12" ht="15" customHeight="1">
      <c r="A31" s="9" t="s">
        <v>43</v>
      </c>
      <c r="B31" s="10" t="s">
        <v>119</v>
      </c>
      <c r="C31" s="11" t="s">
        <v>16</v>
      </c>
      <c r="D31" s="19">
        <v>37</v>
      </c>
      <c r="E31" s="19">
        <v>8</v>
      </c>
      <c r="F31" s="19">
        <v>16</v>
      </c>
      <c r="G31" s="20">
        <f t="shared" si="0"/>
        <v>61</v>
      </c>
      <c r="L31" s="62"/>
    </row>
    <row r="32" spans="1:12" ht="15" customHeight="1">
      <c r="A32" s="9" t="s">
        <v>44</v>
      </c>
      <c r="B32" s="10" t="s">
        <v>117</v>
      </c>
      <c r="C32" s="11" t="s">
        <v>11</v>
      </c>
      <c r="D32" s="19">
        <v>60</v>
      </c>
      <c r="E32" s="19">
        <v>6</v>
      </c>
      <c r="F32" s="19">
        <v>22</v>
      </c>
      <c r="G32" s="20">
        <f t="shared" si="0"/>
        <v>88</v>
      </c>
      <c r="L32" s="62"/>
    </row>
    <row r="33" spans="1:12" ht="15" customHeight="1">
      <c r="A33" s="9" t="s">
        <v>45</v>
      </c>
      <c r="B33" s="10" t="s">
        <v>118</v>
      </c>
      <c r="C33" s="11" t="s">
        <v>14</v>
      </c>
      <c r="D33" s="19">
        <v>98</v>
      </c>
      <c r="E33" s="19">
        <v>13</v>
      </c>
      <c r="F33" s="19">
        <v>33</v>
      </c>
      <c r="G33" s="20">
        <f t="shared" si="0"/>
        <v>144</v>
      </c>
      <c r="L33" s="62"/>
    </row>
    <row r="34" spans="1:12" ht="15" customHeight="1">
      <c r="A34" s="9" t="s">
        <v>46</v>
      </c>
      <c r="B34" s="10" t="s">
        <v>121</v>
      </c>
      <c r="C34" s="11" t="s">
        <v>16</v>
      </c>
      <c r="D34" s="19">
        <v>420</v>
      </c>
      <c r="E34" s="19">
        <v>32</v>
      </c>
      <c r="F34" s="19">
        <v>134</v>
      </c>
      <c r="G34" s="20">
        <f t="shared" si="0"/>
        <v>586</v>
      </c>
      <c r="L34" s="62"/>
    </row>
    <row r="35" spans="1:12" ht="15" customHeight="1">
      <c r="A35" s="9" t="s">
        <v>47</v>
      </c>
      <c r="B35" s="10" t="s">
        <v>120</v>
      </c>
      <c r="C35" s="11" t="s">
        <v>27</v>
      </c>
      <c r="D35" s="19">
        <v>57</v>
      </c>
      <c r="E35" s="19">
        <v>11</v>
      </c>
      <c r="F35" s="19">
        <v>61</v>
      </c>
      <c r="G35" s="20">
        <f t="shared" si="0"/>
        <v>129</v>
      </c>
      <c r="L35" s="62"/>
    </row>
    <row r="36" spans="1:12" ht="15" customHeight="1">
      <c r="A36" s="9" t="s">
        <v>48</v>
      </c>
      <c r="B36" s="10" t="s">
        <v>121</v>
      </c>
      <c r="C36" s="11" t="s">
        <v>14</v>
      </c>
      <c r="D36" s="19">
        <v>571</v>
      </c>
      <c r="E36" s="19">
        <v>67</v>
      </c>
      <c r="F36" s="19">
        <v>274</v>
      </c>
      <c r="G36" s="20">
        <f t="shared" si="0"/>
        <v>912</v>
      </c>
      <c r="L36" s="62"/>
    </row>
    <row r="37" spans="1:12" ht="15" customHeight="1">
      <c r="A37" s="9" t="s">
        <v>49</v>
      </c>
      <c r="B37" s="10" t="s">
        <v>120</v>
      </c>
      <c r="C37" s="11" t="s">
        <v>27</v>
      </c>
      <c r="D37" s="19">
        <v>72</v>
      </c>
      <c r="E37" s="19">
        <v>3</v>
      </c>
      <c r="F37" s="19">
        <v>38</v>
      </c>
      <c r="G37" s="20">
        <f t="shared" si="0"/>
        <v>113</v>
      </c>
      <c r="L37" s="62"/>
    </row>
    <row r="38" spans="1:12" ht="15" customHeight="1">
      <c r="A38" s="9" t="s">
        <v>50</v>
      </c>
      <c r="B38" s="10" t="s">
        <v>118</v>
      </c>
      <c r="C38" s="11" t="s">
        <v>14</v>
      </c>
      <c r="D38" s="19">
        <v>143</v>
      </c>
      <c r="E38" s="19">
        <v>14</v>
      </c>
      <c r="F38" s="19">
        <v>88</v>
      </c>
      <c r="G38" s="20">
        <f t="shared" si="0"/>
        <v>245</v>
      </c>
      <c r="L38" s="62"/>
    </row>
    <row r="39" spans="1:12" ht="15" customHeight="1">
      <c r="A39" s="9" t="s">
        <v>51</v>
      </c>
      <c r="B39" s="10" t="s">
        <v>118</v>
      </c>
      <c r="C39" s="11" t="s">
        <v>23</v>
      </c>
      <c r="D39" s="19">
        <v>97</v>
      </c>
      <c r="E39" s="19">
        <v>19</v>
      </c>
      <c r="F39" s="19">
        <v>67</v>
      </c>
      <c r="G39" s="20">
        <f t="shared" si="0"/>
        <v>183</v>
      </c>
      <c r="L39" s="62"/>
    </row>
    <row r="40" spans="1:12" ht="15" customHeight="1">
      <c r="A40" s="9" t="s">
        <v>52</v>
      </c>
      <c r="B40" s="10" t="s">
        <v>118</v>
      </c>
      <c r="C40" s="11" t="s">
        <v>23</v>
      </c>
      <c r="D40" s="19">
        <v>78</v>
      </c>
      <c r="E40" s="19">
        <v>9</v>
      </c>
      <c r="F40" s="19">
        <v>31</v>
      </c>
      <c r="G40" s="20">
        <f t="shared" si="0"/>
        <v>118</v>
      </c>
      <c r="L40" s="62"/>
    </row>
    <row r="41" spans="1:12" ht="15" customHeight="1">
      <c r="A41" s="9" t="s">
        <v>53</v>
      </c>
      <c r="B41" s="10" t="s">
        <v>120</v>
      </c>
      <c r="C41" s="11" t="s">
        <v>18</v>
      </c>
      <c r="D41" s="19">
        <v>30</v>
      </c>
      <c r="E41" s="19">
        <v>4</v>
      </c>
      <c r="F41" s="19">
        <v>19</v>
      </c>
      <c r="G41" s="20">
        <f t="shared" si="0"/>
        <v>53</v>
      </c>
      <c r="L41" s="62"/>
    </row>
    <row r="42" spans="1:12" ht="15" customHeight="1">
      <c r="A42" s="9" t="s">
        <v>54</v>
      </c>
      <c r="B42" s="10" t="s">
        <v>120</v>
      </c>
      <c r="C42" s="11" t="s">
        <v>23</v>
      </c>
      <c r="D42" s="19">
        <v>60</v>
      </c>
      <c r="E42" s="19">
        <v>15</v>
      </c>
      <c r="F42" s="19">
        <v>20</v>
      </c>
      <c r="G42" s="20">
        <f t="shared" si="0"/>
        <v>95</v>
      </c>
      <c r="L42" s="62"/>
    </row>
    <row r="43" spans="1:12" ht="15" customHeight="1">
      <c r="A43" s="9" t="s">
        <v>55</v>
      </c>
      <c r="B43" s="10" t="s">
        <v>118</v>
      </c>
      <c r="C43" s="11" t="s">
        <v>14</v>
      </c>
      <c r="D43" s="19">
        <v>46</v>
      </c>
      <c r="E43" s="19">
        <v>4</v>
      </c>
      <c r="F43" s="19">
        <v>18</v>
      </c>
      <c r="G43" s="20">
        <f t="shared" si="0"/>
        <v>68</v>
      </c>
      <c r="L43" s="62"/>
    </row>
    <row r="44" spans="1:12" ht="15" customHeight="1">
      <c r="A44" s="9" t="s">
        <v>56</v>
      </c>
      <c r="B44" s="10" t="s">
        <v>120</v>
      </c>
      <c r="C44" s="11" t="s">
        <v>11</v>
      </c>
      <c r="D44" s="19">
        <v>84</v>
      </c>
      <c r="E44" s="19">
        <v>21</v>
      </c>
      <c r="F44" s="19">
        <v>14</v>
      </c>
      <c r="G44" s="20">
        <f t="shared" si="0"/>
        <v>119</v>
      </c>
      <c r="L44" s="62"/>
    </row>
    <row r="45" spans="1:12" ht="15" customHeight="1">
      <c r="A45" s="9" t="s">
        <v>57</v>
      </c>
      <c r="B45" s="10" t="s">
        <v>118</v>
      </c>
      <c r="C45" s="11" t="s">
        <v>23</v>
      </c>
      <c r="D45" s="19">
        <v>79</v>
      </c>
      <c r="E45" s="19">
        <v>20</v>
      </c>
      <c r="F45" s="19">
        <v>63</v>
      </c>
      <c r="G45" s="20">
        <f t="shared" si="0"/>
        <v>162</v>
      </c>
      <c r="L45" s="62"/>
    </row>
    <row r="46" spans="1:12" ht="15" customHeight="1">
      <c r="A46" s="9" t="s">
        <v>58</v>
      </c>
      <c r="B46" s="10" t="s">
        <v>118</v>
      </c>
      <c r="C46" s="11" t="s">
        <v>23</v>
      </c>
      <c r="D46" s="19">
        <v>46</v>
      </c>
      <c r="E46" s="19">
        <v>11</v>
      </c>
      <c r="F46" s="19">
        <v>19</v>
      </c>
      <c r="G46" s="20">
        <f t="shared" si="0"/>
        <v>76</v>
      </c>
      <c r="L46" s="62"/>
    </row>
    <row r="47" spans="1:12" ht="15" customHeight="1">
      <c r="A47" s="9" t="s">
        <v>59</v>
      </c>
      <c r="B47" s="10" t="s">
        <v>118</v>
      </c>
      <c r="C47" s="11" t="s">
        <v>23</v>
      </c>
      <c r="D47" s="19">
        <v>115</v>
      </c>
      <c r="E47" s="19">
        <v>13</v>
      </c>
      <c r="F47" s="19">
        <v>79</v>
      </c>
      <c r="G47" s="20">
        <f t="shared" si="0"/>
        <v>207</v>
      </c>
      <c r="L47" s="62"/>
    </row>
    <row r="48" spans="1:12" ht="15" customHeight="1">
      <c r="A48" s="9" t="s">
        <v>60</v>
      </c>
      <c r="B48" s="10" t="s">
        <v>120</v>
      </c>
      <c r="C48" s="11" t="s">
        <v>18</v>
      </c>
      <c r="D48" s="19">
        <v>80</v>
      </c>
      <c r="E48" s="19">
        <v>8</v>
      </c>
      <c r="F48" s="19">
        <v>20</v>
      </c>
      <c r="G48" s="20">
        <f t="shared" si="0"/>
        <v>108</v>
      </c>
      <c r="L48" s="62"/>
    </row>
    <row r="49" spans="1:12" ht="15" customHeight="1">
      <c r="A49" s="9" t="s">
        <v>61</v>
      </c>
      <c r="B49" s="10" t="s">
        <v>121</v>
      </c>
      <c r="C49" s="11" t="s">
        <v>16</v>
      </c>
      <c r="D49" s="19">
        <v>134</v>
      </c>
      <c r="E49" s="19">
        <v>21</v>
      </c>
      <c r="F49" s="19">
        <v>47</v>
      </c>
      <c r="G49" s="20">
        <f t="shared" si="0"/>
        <v>202</v>
      </c>
      <c r="L49" s="62"/>
    </row>
    <row r="50" spans="1:12" ht="15" customHeight="1">
      <c r="A50" s="9" t="s">
        <v>62</v>
      </c>
      <c r="B50" s="10" t="s">
        <v>118</v>
      </c>
      <c r="C50" s="11" t="s">
        <v>14</v>
      </c>
      <c r="D50" s="19">
        <v>80</v>
      </c>
      <c r="E50" s="19">
        <v>4</v>
      </c>
      <c r="F50" s="19">
        <v>23</v>
      </c>
      <c r="G50" s="20">
        <f t="shared" si="0"/>
        <v>107</v>
      </c>
      <c r="L50" s="62"/>
    </row>
    <row r="51" spans="1:12" ht="15" customHeight="1">
      <c r="A51" s="9" t="s">
        <v>63</v>
      </c>
      <c r="B51" s="10" t="s">
        <v>118</v>
      </c>
      <c r="C51" s="11" t="s">
        <v>23</v>
      </c>
      <c r="D51" s="19">
        <v>42</v>
      </c>
      <c r="E51" s="19">
        <v>8</v>
      </c>
      <c r="F51" s="19">
        <v>27</v>
      </c>
      <c r="G51" s="20">
        <f t="shared" si="0"/>
        <v>77</v>
      </c>
      <c r="L51" s="62"/>
    </row>
    <row r="52" spans="1:12" ht="15" customHeight="1">
      <c r="A52" s="9" t="s">
        <v>64</v>
      </c>
      <c r="B52" s="10" t="s">
        <v>120</v>
      </c>
      <c r="C52" s="11" t="s">
        <v>27</v>
      </c>
      <c r="D52" s="19">
        <v>38</v>
      </c>
      <c r="E52" s="19">
        <v>2</v>
      </c>
      <c r="F52" s="19">
        <v>22</v>
      </c>
      <c r="G52" s="20">
        <f t="shared" si="0"/>
        <v>62</v>
      </c>
      <c r="L52" s="62"/>
    </row>
    <row r="53" spans="1:12" ht="15" customHeight="1">
      <c r="A53" s="9" t="s">
        <v>65</v>
      </c>
      <c r="B53" s="10" t="s">
        <v>119</v>
      </c>
      <c r="C53" s="11" t="s">
        <v>20</v>
      </c>
      <c r="D53" s="19">
        <v>86</v>
      </c>
      <c r="E53" s="19">
        <v>6</v>
      </c>
      <c r="F53" s="19">
        <v>18</v>
      </c>
      <c r="G53" s="20">
        <f t="shared" si="0"/>
        <v>110</v>
      </c>
      <c r="L53" s="62"/>
    </row>
    <row r="54" spans="1:12" ht="15" customHeight="1">
      <c r="A54" s="9" t="s">
        <v>66</v>
      </c>
      <c r="B54" s="10" t="s">
        <v>121</v>
      </c>
      <c r="C54" s="11" t="s">
        <v>33</v>
      </c>
      <c r="D54" s="19">
        <v>121</v>
      </c>
      <c r="E54" s="19">
        <v>15</v>
      </c>
      <c r="F54" s="19">
        <v>37</v>
      </c>
      <c r="G54" s="20">
        <f t="shared" si="0"/>
        <v>173</v>
      </c>
      <c r="L54" s="62"/>
    </row>
    <row r="55" spans="1:12" ht="15" customHeight="1">
      <c r="A55" s="9" t="s">
        <v>67</v>
      </c>
      <c r="B55" s="10" t="s">
        <v>119</v>
      </c>
      <c r="C55" s="11" t="s">
        <v>11</v>
      </c>
      <c r="D55" s="19">
        <v>301</v>
      </c>
      <c r="E55" s="19">
        <v>53</v>
      </c>
      <c r="F55" s="19">
        <v>129</v>
      </c>
      <c r="G55" s="20">
        <f t="shared" si="0"/>
        <v>483</v>
      </c>
      <c r="L55" s="62"/>
    </row>
    <row r="56" spans="1:12" ht="15" customHeight="1">
      <c r="A56" s="9" t="s">
        <v>68</v>
      </c>
      <c r="B56" s="10" t="s">
        <v>119</v>
      </c>
      <c r="C56" s="11" t="s">
        <v>16</v>
      </c>
      <c r="D56" s="19">
        <v>76</v>
      </c>
      <c r="E56" s="19">
        <v>19</v>
      </c>
      <c r="F56" s="19">
        <v>28</v>
      </c>
      <c r="G56" s="20">
        <f t="shared" si="0"/>
        <v>123</v>
      </c>
      <c r="L56" s="62"/>
    </row>
    <row r="57" spans="1:12" ht="15" customHeight="1">
      <c r="A57" s="9" t="s">
        <v>69</v>
      </c>
      <c r="B57" s="10" t="s">
        <v>119</v>
      </c>
      <c r="C57" s="11" t="s">
        <v>20</v>
      </c>
      <c r="D57" s="19">
        <v>505</v>
      </c>
      <c r="E57" s="19">
        <v>157</v>
      </c>
      <c r="F57" s="19">
        <v>184</v>
      </c>
      <c r="G57" s="20">
        <f t="shared" si="0"/>
        <v>846</v>
      </c>
      <c r="L57" s="62"/>
    </row>
    <row r="58" spans="1:12" ht="15" customHeight="1">
      <c r="A58" s="9" t="s">
        <v>70</v>
      </c>
      <c r="B58" s="10" t="s">
        <v>119</v>
      </c>
      <c r="C58" s="11" t="s">
        <v>20</v>
      </c>
      <c r="D58" s="19">
        <v>133</v>
      </c>
      <c r="E58" s="19">
        <v>16</v>
      </c>
      <c r="F58" s="19">
        <v>30</v>
      </c>
      <c r="G58" s="20">
        <f t="shared" si="0"/>
        <v>179</v>
      </c>
      <c r="L58" s="62"/>
    </row>
    <row r="59" spans="1:12" ht="15" customHeight="1">
      <c r="A59" s="9" t="s">
        <v>71</v>
      </c>
      <c r="B59" s="10" t="s">
        <v>119</v>
      </c>
      <c r="C59" s="11" t="s">
        <v>16</v>
      </c>
      <c r="D59" s="19">
        <v>77</v>
      </c>
      <c r="E59" s="19">
        <v>10</v>
      </c>
      <c r="F59" s="19">
        <v>24</v>
      </c>
      <c r="G59" s="20">
        <f t="shared" si="0"/>
        <v>111</v>
      </c>
      <c r="L59" s="62"/>
    </row>
    <row r="60" spans="1:12" ht="15" customHeight="1">
      <c r="A60" s="9" t="s">
        <v>72</v>
      </c>
      <c r="B60" s="10" t="s">
        <v>120</v>
      </c>
      <c r="C60" s="11" t="s">
        <v>27</v>
      </c>
      <c r="D60" s="19">
        <v>61</v>
      </c>
      <c r="E60" s="19">
        <v>9</v>
      </c>
      <c r="F60" s="19">
        <v>32</v>
      </c>
      <c r="G60" s="20">
        <f t="shared" si="0"/>
        <v>102</v>
      </c>
      <c r="L60" s="62"/>
    </row>
    <row r="61" spans="1:12" ht="15" customHeight="1">
      <c r="A61" s="9" t="s">
        <v>73</v>
      </c>
      <c r="B61" s="10" t="s">
        <v>121</v>
      </c>
      <c r="C61" s="11" t="s">
        <v>16</v>
      </c>
      <c r="D61" s="19">
        <v>261</v>
      </c>
      <c r="E61" s="19">
        <v>56</v>
      </c>
      <c r="F61" s="19">
        <v>140</v>
      </c>
      <c r="G61" s="20">
        <f t="shared" si="0"/>
        <v>457</v>
      </c>
      <c r="L61" s="62"/>
    </row>
    <row r="62" spans="1:12" ht="15" customHeight="1">
      <c r="A62" s="9" t="s">
        <v>74</v>
      </c>
      <c r="B62" s="10" t="s">
        <v>119</v>
      </c>
      <c r="C62" s="11" t="s">
        <v>20</v>
      </c>
      <c r="D62" s="19">
        <v>1316</v>
      </c>
      <c r="E62" s="19">
        <v>251</v>
      </c>
      <c r="F62" s="19">
        <v>432</v>
      </c>
      <c r="G62" s="20">
        <f t="shared" si="0"/>
        <v>1999</v>
      </c>
      <c r="L62" s="62"/>
    </row>
    <row r="63" spans="1:12" ht="15" customHeight="1">
      <c r="A63" s="9" t="s">
        <v>75</v>
      </c>
      <c r="B63" s="10" t="s">
        <v>121</v>
      </c>
      <c r="C63" s="11" t="s">
        <v>16</v>
      </c>
      <c r="D63" s="19">
        <v>79</v>
      </c>
      <c r="E63" s="19">
        <v>14</v>
      </c>
      <c r="F63" s="19">
        <v>26</v>
      </c>
      <c r="G63" s="20">
        <f t="shared" si="0"/>
        <v>119</v>
      </c>
      <c r="L63" s="62"/>
    </row>
    <row r="64" spans="1:12" ht="15" customHeight="1">
      <c r="A64" s="9" t="s">
        <v>76</v>
      </c>
      <c r="B64" s="10" t="s">
        <v>117</v>
      </c>
      <c r="C64" s="11" t="s">
        <v>11</v>
      </c>
      <c r="D64" s="19">
        <v>45</v>
      </c>
      <c r="E64" s="19">
        <v>15</v>
      </c>
      <c r="F64" s="19">
        <v>21</v>
      </c>
      <c r="G64" s="20">
        <f t="shared" si="0"/>
        <v>81</v>
      </c>
      <c r="L64" s="62"/>
    </row>
    <row r="65" spans="1:12" ht="15" customHeight="1">
      <c r="A65" s="9" t="s">
        <v>77</v>
      </c>
      <c r="B65" s="10" t="s">
        <v>120</v>
      </c>
      <c r="C65" s="11" t="s">
        <v>27</v>
      </c>
      <c r="D65" s="19">
        <v>58</v>
      </c>
      <c r="E65" s="19">
        <v>6</v>
      </c>
      <c r="F65" s="19">
        <v>19</v>
      </c>
      <c r="G65" s="20">
        <f t="shared" si="0"/>
        <v>83</v>
      </c>
      <c r="L65" s="62"/>
    </row>
    <row r="66" spans="1:12" ht="15" customHeight="1">
      <c r="A66" s="9" t="s">
        <v>78</v>
      </c>
      <c r="B66" s="10" t="s">
        <v>117</v>
      </c>
      <c r="C66" s="11" t="s">
        <v>11</v>
      </c>
      <c r="D66" s="19">
        <v>69</v>
      </c>
      <c r="E66" s="19">
        <v>11</v>
      </c>
      <c r="F66" s="19">
        <v>36</v>
      </c>
      <c r="G66" s="20">
        <f t="shared" si="0"/>
        <v>116</v>
      </c>
      <c r="L66" s="62"/>
    </row>
    <row r="67" spans="1:12" ht="15" customHeight="1">
      <c r="A67" s="9" t="s">
        <v>79</v>
      </c>
      <c r="B67" s="10" t="s">
        <v>119</v>
      </c>
      <c r="C67" s="11" t="s">
        <v>16</v>
      </c>
      <c r="D67" s="19">
        <v>195</v>
      </c>
      <c r="E67" s="19">
        <v>37</v>
      </c>
      <c r="F67" s="19">
        <v>94</v>
      </c>
      <c r="G67" s="20">
        <f t="shared" si="0"/>
        <v>326</v>
      </c>
      <c r="L67" s="62"/>
    </row>
    <row r="68" spans="1:12" ht="15" customHeight="1">
      <c r="A68" s="9" t="s">
        <v>80</v>
      </c>
      <c r="B68" s="10" t="s">
        <v>117</v>
      </c>
      <c r="C68" s="11" t="s">
        <v>11</v>
      </c>
      <c r="D68" s="19">
        <v>195</v>
      </c>
      <c r="E68" s="19">
        <v>32</v>
      </c>
      <c r="F68" s="19">
        <v>69</v>
      </c>
      <c r="G68" s="20">
        <f t="shared" si="0"/>
        <v>296</v>
      </c>
      <c r="L68" s="62"/>
    </row>
    <row r="69" spans="1:12" ht="15" customHeight="1">
      <c r="A69" s="9" t="s">
        <v>81</v>
      </c>
      <c r="B69" s="10" t="s">
        <v>118</v>
      </c>
      <c r="C69" s="11" t="s">
        <v>23</v>
      </c>
      <c r="D69" s="19">
        <v>413</v>
      </c>
      <c r="E69" s="19">
        <v>30</v>
      </c>
      <c r="F69" s="19">
        <v>166</v>
      </c>
      <c r="G69" s="20">
        <f t="shared" si="0"/>
        <v>609</v>
      </c>
      <c r="L69" s="62"/>
    </row>
    <row r="70" spans="1:12" ht="15" customHeight="1">
      <c r="A70" s="9" t="s">
        <v>82</v>
      </c>
      <c r="B70" s="10" t="s">
        <v>120</v>
      </c>
      <c r="C70" s="11" t="s">
        <v>18</v>
      </c>
      <c r="D70" s="19">
        <v>85</v>
      </c>
      <c r="E70" s="19">
        <v>13</v>
      </c>
      <c r="F70" s="19">
        <v>30</v>
      </c>
      <c r="G70" s="20">
        <f t="shared" si="0"/>
        <v>128</v>
      </c>
      <c r="L70" s="62"/>
    </row>
    <row r="71" spans="1:12" ht="15" customHeight="1">
      <c r="A71" s="9" t="s">
        <v>83</v>
      </c>
      <c r="B71" s="10" t="s">
        <v>118</v>
      </c>
      <c r="C71" s="11" t="s">
        <v>23</v>
      </c>
      <c r="D71" s="19">
        <v>32</v>
      </c>
      <c r="E71" s="19">
        <v>4</v>
      </c>
      <c r="F71" s="19">
        <v>10</v>
      </c>
      <c r="G71" s="20">
        <f aca="true" t="shared" si="1" ref="G71:G104">SUM(D71:F71)</f>
        <v>46</v>
      </c>
      <c r="L71" s="62"/>
    </row>
    <row r="72" spans="1:12" ht="15" customHeight="1">
      <c r="A72" s="9" t="s">
        <v>84</v>
      </c>
      <c r="B72" s="10" t="s">
        <v>120</v>
      </c>
      <c r="C72" s="11" t="s">
        <v>27</v>
      </c>
      <c r="D72" s="19">
        <v>66</v>
      </c>
      <c r="E72" s="19">
        <v>3</v>
      </c>
      <c r="F72" s="19">
        <v>27</v>
      </c>
      <c r="G72" s="20">
        <f t="shared" si="1"/>
        <v>96</v>
      </c>
      <c r="L72" s="62"/>
    </row>
    <row r="73" spans="1:12" ht="15" customHeight="1">
      <c r="A73" s="9" t="s">
        <v>85</v>
      </c>
      <c r="B73" s="10" t="s">
        <v>119</v>
      </c>
      <c r="C73" s="11" t="s">
        <v>16</v>
      </c>
      <c r="D73" s="19">
        <v>57</v>
      </c>
      <c r="E73" s="19">
        <v>8</v>
      </c>
      <c r="F73" s="19">
        <v>24</v>
      </c>
      <c r="G73" s="20">
        <f t="shared" si="1"/>
        <v>89</v>
      </c>
      <c r="L73" s="62"/>
    </row>
    <row r="74" spans="1:12" ht="15" customHeight="1">
      <c r="A74" s="9" t="s">
        <v>86</v>
      </c>
      <c r="B74" s="10" t="s">
        <v>120</v>
      </c>
      <c r="C74" s="11" t="s">
        <v>18</v>
      </c>
      <c r="D74" s="19">
        <v>98</v>
      </c>
      <c r="E74" s="19">
        <v>17</v>
      </c>
      <c r="F74" s="19">
        <v>60</v>
      </c>
      <c r="G74" s="20">
        <f t="shared" si="1"/>
        <v>175</v>
      </c>
      <c r="L74" s="62"/>
    </row>
    <row r="75" spans="1:12" ht="15" customHeight="1">
      <c r="A75" s="9" t="s">
        <v>87</v>
      </c>
      <c r="B75" s="10" t="s">
        <v>121</v>
      </c>
      <c r="C75" s="11" t="s">
        <v>33</v>
      </c>
      <c r="D75" s="19">
        <v>347</v>
      </c>
      <c r="E75" s="19">
        <v>63</v>
      </c>
      <c r="F75" s="19">
        <v>157</v>
      </c>
      <c r="G75" s="20">
        <f t="shared" si="1"/>
        <v>567</v>
      </c>
      <c r="L75" s="62"/>
    </row>
    <row r="76" spans="1:12" ht="15" customHeight="1">
      <c r="A76" s="9" t="s">
        <v>88</v>
      </c>
      <c r="B76" s="10" t="s">
        <v>120</v>
      </c>
      <c r="C76" s="11" t="s">
        <v>27</v>
      </c>
      <c r="D76" s="19">
        <v>94</v>
      </c>
      <c r="E76" s="19">
        <v>14</v>
      </c>
      <c r="F76" s="19">
        <v>42</v>
      </c>
      <c r="G76" s="20">
        <f t="shared" si="1"/>
        <v>150</v>
      </c>
      <c r="L76" s="62"/>
    </row>
    <row r="77" spans="1:12" ht="15" customHeight="1">
      <c r="A77" s="9" t="s">
        <v>89</v>
      </c>
      <c r="B77" s="10" t="s">
        <v>120</v>
      </c>
      <c r="C77" s="11" t="s">
        <v>27</v>
      </c>
      <c r="D77" s="19">
        <v>26</v>
      </c>
      <c r="E77" s="19">
        <v>1</v>
      </c>
      <c r="F77" s="19">
        <v>3</v>
      </c>
      <c r="G77" s="20">
        <f t="shared" si="1"/>
        <v>30</v>
      </c>
      <c r="L77" s="62"/>
    </row>
    <row r="78" spans="1:12" ht="15" customHeight="1">
      <c r="A78" s="9" t="s">
        <v>90</v>
      </c>
      <c r="B78" s="10" t="s">
        <v>120</v>
      </c>
      <c r="C78" s="11" t="s">
        <v>18</v>
      </c>
      <c r="D78" s="19">
        <v>110</v>
      </c>
      <c r="E78" s="19">
        <v>17</v>
      </c>
      <c r="F78" s="19">
        <v>85</v>
      </c>
      <c r="G78" s="20">
        <f t="shared" si="1"/>
        <v>212</v>
      </c>
      <c r="L78" s="62"/>
    </row>
    <row r="79" spans="1:12" ht="15" customHeight="1">
      <c r="A79" s="9" t="s">
        <v>91</v>
      </c>
      <c r="B79" s="10" t="s">
        <v>120</v>
      </c>
      <c r="C79" s="11" t="s">
        <v>27</v>
      </c>
      <c r="D79" s="19">
        <v>49</v>
      </c>
      <c r="E79" s="19">
        <v>2</v>
      </c>
      <c r="F79" s="19">
        <v>31</v>
      </c>
      <c r="G79" s="20">
        <f t="shared" si="1"/>
        <v>82</v>
      </c>
      <c r="L79" s="62"/>
    </row>
    <row r="80" spans="1:12" ht="15" customHeight="1">
      <c r="A80" s="9" t="s">
        <v>92</v>
      </c>
      <c r="B80" s="10" t="s">
        <v>120</v>
      </c>
      <c r="C80" s="11" t="s">
        <v>27</v>
      </c>
      <c r="D80" s="19">
        <v>107</v>
      </c>
      <c r="E80" s="19">
        <v>9</v>
      </c>
      <c r="F80" s="19">
        <v>51</v>
      </c>
      <c r="G80" s="20">
        <f t="shared" si="1"/>
        <v>167</v>
      </c>
      <c r="L80" s="62"/>
    </row>
    <row r="81" spans="1:12" ht="15" customHeight="1">
      <c r="A81" s="9" t="s">
        <v>93</v>
      </c>
      <c r="B81" s="10" t="s">
        <v>118</v>
      </c>
      <c r="C81" s="11" t="s">
        <v>23</v>
      </c>
      <c r="D81" s="19">
        <v>57</v>
      </c>
      <c r="E81" s="19">
        <v>14</v>
      </c>
      <c r="F81" s="19">
        <v>33</v>
      </c>
      <c r="G81" s="20">
        <f t="shared" si="1"/>
        <v>104</v>
      </c>
      <c r="L81" s="62"/>
    </row>
    <row r="82" spans="1:12" ht="15" customHeight="1">
      <c r="A82" s="9" t="s">
        <v>94</v>
      </c>
      <c r="B82" s="10" t="s">
        <v>117</v>
      </c>
      <c r="C82" s="11" t="s">
        <v>11</v>
      </c>
      <c r="D82" s="19">
        <v>2575</v>
      </c>
      <c r="E82" s="19">
        <v>377</v>
      </c>
      <c r="F82" s="19">
        <v>1460</v>
      </c>
      <c r="G82" s="20">
        <f t="shared" si="1"/>
        <v>4412</v>
      </c>
      <c r="L82" s="62"/>
    </row>
    <row r="83" spans="1:12" ht="15" customHeight="1">
      <c r="A83" s="9" t="s">
        <v>95</v>
      </c>
      <c r="B83" s="10" t="s">
        <v>120</v>
      </c>
      <c r="C83" s="11" t="s">
        <v>18</v>
      </c>
      <c r="D83" s="19">
        <v>807</v>
      </c>
      <c r="E83" s="19">
        <v>100</v>
      </c>
      <c r="F83" s="19">
        <v>288</v>
      </c>
      <c r="G83" s="20">
        <f t="shared" si="1"/>
        <v>1195</v>
      </c>
      <c r="L83" s="62"/>
    </row>
    <row r="84" spans="1:12" ht="15" customHeight="1">
      <c r="A84" s="9" t="s">
        <v>96</v>
      </c>
      <c r="B84" s="10" t="s">
        <v>119</v>
      </c>
      <c r="C84" s="11" t="s">
        <v>16</v>
      </c>
      <c r="D84" s="19">
        <v>130</v>
      </c>
      <c r="E84" s="19">
        <v>22</v>
      </c>
      <c r="F84" s="19">
        <v>68</v>
      </c>
      <c r="G84" s="20">
        <f t="shared" si="1"/>
        <v>220</v>
      </c>
      <c r="L84" s="62"/>
    </row>
    <row r="85" spans="1:12" ht="15" customHeight="1">
      <c r="A85" s="9" t="s">
        <v>97</v>
      </c>
      <c r="B85" s="10" t="s">
        <v>117</v>
      </c>
      <c r="C85" s="11" t="s">
        <v>11</v>
      </c>
      <c r="D85" s="19">
        <v>18</v>
      </c>
      <c r="E85" s="19">
        <v>4</v>
      </c>
      <c r="F85" s="19">
        <v>9</v>
      </c>
      <c r="G85" s="20">
        <f t="shared" si="1"/>
        <v>31</v>
      </c>
      <c r="L85" s="62"/>
    </row>
    <row r="86" spans="1:12" ht="15" customHeight="1">
      <c r="A86" s="9" t="s">
        <v>98</v>
      </c>
      <c r="B86" s="10" t="s">
        <v>120</v>
      </c>
      <c r="C86" s="11" t="s">
        <v>23</v>
      </c>
      <c r="D86" s="19">
        <v>42</v>
      </c>
      <c r="E86" s="19">
        <v>10</v>
      </c>
      <c r="F86" s="19">
        <v>22</v>
      </c>
      <c r="G86" s="20">
        <f t="shared" si="1"/>
        <v>74</v>
      </c>
      <c r="L86" s="62"/>
    </row>
    <row r="87" spans="1:12" ht="15" customHeight="1">
      <c r="A87" s="9" t="s">
        <v>99</v>
      </c>
      <c r="B87" s="10" t="s">
        <v>121</v>
      </c>
      <c r="C87" s="11" t="s">
        <v>33</v>
      </c>
      <c r="D87" s="19">
        <v>1217</v>
      </c>
      <c r="E87" s="19">
        <v>230</v>
      </c>
      <c r="F87" s="19">
        <v>469</v>
      </c>
      <c r="G87" s="20">
        <f t="shared" si="1"/>
        <v>1916</v>
      </c>
      <c r="L87" s="62"/>
    </row>
    <row r="88" spans="1:12" ht="15" customHeight="1">
      <c r="A88" s="9" t="s">
        <v>100</v>
      </c>
      <c r="B88" s="10" t="s">
        <v>120</v>
      </c>
      <c r="C88" s="11" t="s">
        <v>18</v>
      </c>
      <c r="D88" s="19">
        <v>56</v>
      </c>
      <c r="E88" s="19">
        <v>10</v>
      </c>
      <c r="F88" s="19">
        <v>19</v>
      </c>
      <c r="G88" s="20">
        <f t="shared" si="1"/>
        <v>85</v>
      </c>
      <c r="L88" s="62"/>
    </row>
    <row r="89" spans="1:12" ht="15" customHeight="1">
      <c r="A89" s="9" t="s">
        <v>101</v>
      </c>
      <c r="B89" s="10" t="s">
        <v>120</v>
      </c>
      <c r="C89" s="11" t="s">
        <v>27</v>
      </c>
      <c r="D89" s="19">
        <v>87</v>
      </c>
      <c r="E89" s="19">
        <v>13</v>
      </c>
      <c r="F89" s="19">
        <v>41</v>
      </c>
      <c r="G89" s="20">
        <f t="shared" si="1"/>
        <v>141</v>
      </c>
      <c r="L89" s="62"/>
    </row>
    <row r="90" spans="1:12" ht="15" customHeight="1">
      <c r="A90" s="9" t="s">
        <v>102</v>
      </c>
      <c r="B90" s="10" t="s">
        <v>117</v>
      </c>
      <c r="C90" s="11" t="s">
        <v>23</v>
      </c>
      <c r="D90" s="19">
        <v>297</v>
      </c>
      <c r="E90" s="19">
        <v>45</v>
      </c>
      <c r="F90" s="19">
        <v>160</v>
      </c>
      <c r="G90" s="20">
        <f t="shared" si="1"/>
        <v>502</v>
      </c>
      <c r="L90" s="62"/>
    </row>
    <row r="91" spans="1:12" ht="15" customHeight="1">
      <c r="A91" s="9" t="s">
        <v>103</v>
      </c>
      <c r="B91" s="10" t="s">
        <v>119</v>
      </c>
      <c r="C91" s="11" t="s">
        <v>20</v>
      </c>
      <c r="D91" s="19">
        <v>126</v>
      </c>
      <c r="E91" s="19">
        <v>12</v>
      </c>
      <c r="F91" s="19">
        <v>71</v>
      </c>
      <c r="G91" s="20">
        <f t="shared" si="1"/>
        <v>209</v>
      </c>
      <c r="L91" s="62"/>
    </row>
    <row r="92" spans="1:12" ht="15" customHeight="1">
      <c r="A92" s="9" t="s">
        <v>104</v>
      </c>
      <c r="B92" s="10" t="s">
        <v>120</v>
      </c>
      <c r="C92" s="11" t="s">
        <v>11</v>
      </c>
      <c r="D92" s="19">
        <v>27</v>
      </c>
      <c r="E92" s="19">
        <v>3</v>
      </c>
      <c r="F92" s="19">
        <v>16</v>
      </c>
      <c r="G92" s="20">
        <f t="shared" si="1"/>
        <v>46</v>
      </c>
      <c r="L92" s="62"/>
    </row>
    <row r="93" spans="1:12" ht="15" customHeight="1">
      <c r="A93" s="9" t="s">
        <v>105</v>
      </c>
      <c r="B93" s="10" t="s">
        <v>117</v>
      </c>
      <c r="C93" s="11" t="s">
        <v>11</v>
      </c>
      <c r="D93" s="19">
        <v>112</v>
      </c>
      <c r="E93" s="19">
        <v>14</v>
      </c>
      <c r="F93" s="19">
        <v>64</v>
      </c>
      <c r="G93" s="20">
        <f t="shared" si="1"/>
        <v>190</v>
      </c>
      <c r="L93" s="62"/>
    </row>
    <row r="94" spans="1:12" ht="15" customHeight="1">
      <c r="A94" s="9" t="s">
        <v>106</v>
      </c>
      <c r="B94" s="10" t="s">
        <v>119</v>
      </c>
      <c r="C94" s="11" t="s">
        <v>16</v>
      </c>
      <c r="D94" s="19">
        <v>71</v>
      </c>
      <c r="E94" s="19">
        <v>12</v>
      </c>
      <c r="F94" s="19">
        <v>18</v>
      </c>
      <c r="G94" s="20">
        <f t="shared" si="1"/>
        <v>101</v>
      </c>
      <c r="L94" s="62"/>
    </row>
    <row r="95" spans="1:12" ht="15" customHeight="1">
      <c r="A95" s="9" t="s">
        <v>107</v>
      </c>
      <c r="B95" s="10" t="s">
        <v>119</v>
      </c>
      <c r="C95" s="11" t="s">
        <v>16</v>
      </c>
      <c r="D95" s="19">
        <v>310</v>
      </c>
      <c r="E95" s="19">
        <v>39</v>
      </c>
      <c r="F95" s="19">
        <v>215</v>
      </c>
      <c r="G95" s="20">
        <f t="shared" si="1"/>
        <v>564</v>
      </c>
      <c r="L95" s="62"/>
    </row>
    <row r="96" spans="1:12" ht="15" customHeight="1">
      <c r="A96" s="9" t="s">
        <v>108</v>
      </c>
      <c r="B96" s="10" t="s">
        <v>117</v>
      </c>
      <c r="C96" s="11" t="s">
        <v>11</v>
      </c>
      <c r="D96" s="19">
        <v>200</v>
      </c>
      <c r="E96" s="19">
        <v>30</v>
      </c>
      <c r="F96" s="19">
        <v>123</v>
      </c>
      <c r="G96" s="20">
        <f t="shared" si="1"/>
        <v>353</v>
      </c>
      <c r="L96" s="62"/>
    </row>
    <row r="97" spans="1:12" ht="15" customHeight="1">
      <c r="A97" s="9" t="s">
        <v>109</v>
      </c>
      <c r="B97" s="10" t="s">
        <v>119</v>
      </c>
      <c r="C97" s="11" t="s">
        <v>16</v>
      </c>
      <c r="D97" s="19">
        <v>145</v>
      </c>
      <c r="E97" s="19">
        <v>17</v>
      </c>
      <c r="F97" s="19">
        <v>29</v>
      </c>
      <c r="G97" s="20">
        <f t="shared" si="1"/>
        <v>191</v>
      </c>
      <c r="L97" s="62"/>
    </row>
    <row r="98" spans="1:12" ht="15" customHeight="1">
      <c r="A98" s="9" t="s">
        <v>110</v>
      </c>
      <c r="B98" s="10" t="s">
        <v>117</v>
      </c>
      <c r="C98" s="11" t="s">
        <v>11</v>
      </c>
      <c r="D98" s="19">
        <v>34</v>
      </c>
      <c r="E98" s="19">
        <v>2</v>
      </c>
      <c r="F98" s="19">
        <v>7</v>
      </c>
      <c r="G98" s="20">
        <f t="shared" si="1"/>
        <v>43</v>
      </c>
      <c r="L98" s="62"/>
    </row>
    <row r="99" spans="1:12" ht="15" customHeight="1">
      <c r="A99" s="9" t="s">
        <v>111</v>
      </c>
      <c r="B99" s="10" t="s">
        <v>118</v>
      </c>
      <c r="C99" s="11" t="s">
        <v>23</v>
      </c>
      <c r="D99" s="19">
        <v>244</v>
      </c>
      <c r="E99" s="19">
        <v>70</v>
      </c>
      <c r="F99" s="19">
        <v>200</v>
      </c>
      <c r="G99" s="20">
        <f t="shared" si="1"/>
        <v>514</v>
      </c>
      <c r="L99" s="62"/>
    </row>
    <row r="100" spans="1:12" ht="15" customHeight="1">
      <c r="A100" s="9" t="s">
        <v>112</v>
      </c>
      <c r="B100" s="10" t="s">
        <v>118</v>
      </c>
      <c r="C100" s="11" t="s">
        <v>23</v>
      </c>
      <c r="D100" s="19">
        <v>51</v>
      </c>
      <c r="E100" s="19">
        <v>4</v>
      </c>
      <c r="F100" s="19">
        <v>29</v>
      </c>
      <c r="G100" s="20">
        <f t="shared" si="1"/>
        <v>84</v>
      </c>
      <c r="L100" s="62"/>
    </row>
    <row r="101" spans="1:12" ht="15" customHeight="1">
      <c r="A101" s="9" t="s">
        <v>113</v>
      </c>
      <c r="B101" s="10" t="s">
        <v>118</v>
      </c>
      <c r="C101" s="11" t="s">
        <v>14</v>
      </c>
      <c r="D101" s="19">
        <v>32</v>
      </c>
      <c r="E101" s="19">
        <v>12</v>
      </c>
      <c r="F101" s="19">
        <v>17</v>
      </c>
      <c r="G101" s="20">
        <f t="shared" si="1"/>
        <v>61</v>
      </c>
      <c r="L101" s="62"/>
    </row>
    <row r="102" spans="1:12" ht="15" customHeight="1">
      <c r="A102" s="9" t="s">
        <v>114</v>
      </c>
      <c r="B102" s="10" t="s">
        <v>120</v>
      </c>
      <c r="C102" s="11" t="s">
        <v>27</v>
      </c>
      <c r="D102" s="19">
        <v>817</v>
      </c>
      <c r="E102" s="19">
        <v>51</v>
      </c>
      <c r="F102" s="19">
        <v>360</v>
      </c>
      <c r="G102" s="20">
        <f t="shared" si="1"/>
        <v>1228</v>
      </c>
      <c r="L102" s="62"/>
    </row>
    <row r="103" spans="1:12" ht="15" customHeight="1">
      <c r="A103" s="9" t="s">
        <v>115</v>
      </c>
      <c r="B103" s="10" t="s">
        <v>118</v>
      </c>
      <c r="C103" s="11" t="s">
        <v>23</v>
      </c>
      <c r="D103" s="19">
        <v>30</v>
      </c>
      <c r="E103" s="19">
        <v>9</v>
      </c>
      <c r="F103" s="19">
        <v>15</v>
      </c>
      <c r="G103" s="20">
        <f t="shared" si="1"/>
        <v>54</v>
      </c>
      <c r="L103" s="62"/>
    </row>
    <row r="104" spans="1:12" ht="15" customHeight="1">
      <c r="A104" s="9" t="s">
        <v>116</v>
      </c>
      <c r="B104" s="10" t="s">
        <v>118</v>
      </c>
      <c r="C104" s="11" t="s">
        <v>23</v>
      </c>
      <c r="D104" s="19">
        <v>105</v>
      </c>
      <c r="E104" s="19">
        <v>22</v>
      </c>
      <c r="F104" s="19">
        <v>77</v>
      </c>
      <c r="G104" s="20">
        <f t="shared" si="1"/>
        <v>204</v>
      </c>
      <c r="L104" s="62"/>
    </row>
    <row r="105" spans="1:7" ht="12.75">
      <c r="A105" s="3"/>
      <c r="B105" s="3"/>
      <c r="C105" s="3"/>
      <c r="D105" s="12"/>
      <c r="E105" s="12"/>
      <c r="F105" s="12"/>
      <c r="G105" s="5"/>
    </row>
    <row r="106" spans="1:7" ht="12.75">
      <c r="A106" s="13" t="s">
        <v>139</v>
      </c>
      <c r="B106" s="3"/>
      <c r="C106" s="3"/>
      <c r="D106" s="13" t="s">
        <v>140</v>
      </c>
      <c r="E106" s="3"/>
      <c r="F106" s="3"/>
      <c r="G106" s="3"/>
    </row>
    <row r="107" spans="1:7" ht="12.75">
      <c r="A107" s="3" t="s">
        <v>141</v>
      </c>
      <c r="B107" s="3"/>
      <c r="C107" s="3"/>
      <c r="D107" s="3" t="s">
        <v>144</v>
      </c>
      <c r="E107" s="3"/>
      <c r="F107" s="3"/>
      <c r="G107" s="3"/>
    </row>
    <row r="108" spans="1:7" ht="12.75">
      <c r="A108" s="3" t="s">
        <v>142</v>
      </c>
      <c r="B108" s="3"/>
      <c r="C108" s="3"/>
      <c r="D108" s="3" t="s">
        <v>145</v>
      </c>
      <c r="E108" s="3"/>
      <c r="F108" s="3"/>
      <c r="G108" s="3"/>
    </row>
    <row r="109" spans="1:7" ht="12.75">
      <c r="A109" s="3" t="s">
        <v>143</v>
      </c>
      <c r="B109" s="3"/>
      <c r="C109" s="3"/>
      <c r="D109" s="64" t="s">
        <v>146</v>
      </c>
      <c r="E109" s="3"/>
      <c r="F109" s="3"/>
      <c r="G109" s="3"/>
    </row>
  </sheetData>
  <sheetProtection/>
  <hyperlinks>
    <hyperlink ref="D109" r:id="rId1" display="jregula@dhs.state.ia.us"/>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dimension ref="A1:G11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07" sqref="A107:D110"/>
    </sheetView>
  </sheetViews>
  <sheetFormatPr defaultColWidth="9.140625" defaultRowHeight="12.75"/>
  <cols>
    <col min="1" max="1" width="14.8515625" style="0" customWidth="1"/>
    <col min="2" max="2" width="13.8515625" style="0" customWidth="1"/>
    <col min="3" max="3" width="12.57421875" style="0" customWidth="1"/>
    <col min="4" max="4" width="13.8515625" style="0" customWidth="1"/>
    <col min="5" max="5" width="14.00390625" style="0" customWidth="1"/>
    <col min="6" max="6" width="16.28125" style="0" customWidth="1"/>
    <col min="7" max="7" width="13.57421875" style="0" customWidth="1"/>
  </cols>
  <sheetData>
    <row r="1" spans="1:7" ht="15" customHeight="1">
      <c r="A1" s="35"/>
      <c r="B1" s="3"/>
      <c r="C1" s="3"/>
      <c r="D1" s="3"/>
      <c r="E1" s="3"/>
      <c r="F1" s="3"/>
      <c r="G1" s="3"/>
    </row>
    <row r="2" spans="1:7" ht="15" customHeight="1">
      <c r="A2" s="24" t="s">
        <v>136</v>
      </c>
      <c r="B2" s="24"/>
      <c r="C2" s="25"/>
      <c r="D2" s="25"/>
      <c r="E2" s="4"/>
      <c r="F2" s="4"/>
      <c r="G2" s="4"/>
    </row>
    <row r="3" spans="1:7" ht="15" customHeight="1">
      <c r="A3" s="1"/>
      <c r="B3" s="1"/>
      <c r="C3" s="6" t="s">
        <v>4</v>
      </c>
      <c r="D3" s="7">
        <f>SUBTOTAL(9,D6:D104)</f>
        <v>25936</v>
      </c>
      <c r="E3" s="7">
        <f>SUBTOTAL(9,E6:E104)</f>
        <v>3179</v>
      </c>
      <c r="F3" s="7">
        <f>SUBTOTAL(9,F6:F104)</f>
        <v>10006</v>
      </c>
      <c r="G3" s="7">
        <f>SUBTOTAL(9,G6:G104)</f>
        <v>39121</v>
      </c>
    </row>
    <row r="4" spans="1:7" ht="15" customHeight="1">
      <c r="A4" s="1"/>
      <c r="B4" s="1"/>
      <c r="C4" s="1"/>
      <c r="D4" s="14"/>
      <c r="E4" s="15"/>
      <c r="F4" s="15"/>
      <c r="G4" s="15"/>
    </row>
    <row r="5" spans="1:7" ht="27.75" customHeight="1">
      <c r="A5" s="16" t="s">
        <v>5</v>
      </c>
      <c r="B5" s="17" t="s">
        <v>6</v>
      </c>
      <c r="C5" s="17" t="s">
        <v>7</v>
      </c>
      <c r="D5" s="17" t="s">
        <v>8</v>
      </c>
      <c r="E5" s="17" t="s">
        <v>2</v>
      </c>
      <c r="F5" s="17" t="s">
        <v>3</v>
      </c>
      <c r="G5" s="18" t="s">
        <v>9</v>
      </c>
    </row>
    <row r="6" spans="1:7" ht="15" customHeight="1">
      <c r="A6" s="9" t="s">
        <v>10</v>
      </c>
      <c r="B6" s="10" t="s">
        <v>117</v>
      </c>
      <c r="C6" s="10" t="s">
        <v>11</v>
      </c>
      <c r="D6" s="19">
        <v>63</v>
      </c>
      <c r="E6" s="19">
        <v>3</v>
      </c>
      <c r="F6" s="19">
        <v>7</v>
      </c>
      <c r="G6" s="20">
        <f>SUM(D6:F6)</f>
        <v>73</v>
      </c>
    </row>
    <row r="7" spans="1:7" ht="15" customHeight="1">
      <c r="A7" s="9" t="s">
        <v>12</v>
      </c>
      <c r="B7" s="10" t="s">
        <v>117</v>
      </c>
      <c r="C7" s="10" t="s">
        <v>11</v>
      </c>
      <c r="D7" s="19">
        <v>25</v>
      </c>
      <c r="E7" s="19">
        <v>6</v>
      </c>
      <c r="F7" s="19">
        <v>20</v>
      </c>
      <c r="G7" s="20">
        <f aca="true" t="shared" si="0" ref="G7:G70">SUM(D7:F7)</f>
        <v>51</v>
      </c>
    </row>
    <row r="8" spans="1:7" ht="15" customHeight="1">
      <c r="A8" s="9" t="s">
        <v>13</v>
      </c>
      <c r="B8" s="10" t="s">
        <v>118</v>
      </c>
      <c r="C8" s="10" t="s">
        <v>14</v>
      </c>
      <c r="D8" s="19">
        <v>87</v>
      </c>
      <c r="E8" s="19">
        <v>9</v>
      </c>
      <c r="F8" s="19">
        <v>39</v>
      </c>
      <c r="G8" s="20">
        <f t="shared" si="0"/>
        <v>135</v>
      </c>
    </row>
    <row r="9" spans="1:7" ht="15" customHeight="1">
      <c r="A9" s="9" t="s">
        <v>15</v>
      </c>
      <c r="B9" s="10" t="s">
        <v>119</v>
      </c>
      <c r="C9" s="10" t="s">
        <v>16</v>
      </c>
      <c r="D9" s="19">
        <v>169</v>
      </c>
      <c r="E9" s="19">
        <v>10</v>
      </c>
      <c r="F9" s="19">
        <v>61</v>
      </c>
      <c r="G9" s="20">
        <f t="shared" si="0"/>
        <v>240</v>
      </c>
    </row>
    <row r="10" spans="1:7" ht="15" customHeight="1">
      <c r="A10" s="9" t="s">
        <v>17</v>
      </c>
      <c r="B10" s="10" t="s">
        <v>120</v>
      </c>
      <c r="C10" s="10" t="s">
        <v>18</v>
      </c>
      <c r="D10" s="19">
        <v>40</v>
      </c>
      <c r="E10" s="19">
        <v>1</v>
      </c>
      <c r="F10" s="19">
        <v>17</v>
      </c>
      <c r="G10" s="20">
        <f t="shared" si="0"/>
        <v>58</v>
      </c>
    </row>
    <row r="11" spans="1:7" ht="15" customHeight="1">
      <c r="A11" s="9" t="s">
        <v>19</v>
      </c>
      <c r="B11" s="10" t="s">
        <v>119</v>
      </c>
      <c r="C11" s="10" t="s">
        <v>20</v>
      </c>
      <c r="D11" s="19">
        <v>216</v>
      </c>
      <c r="E11" s="19">
        <v>17</v>
      </c>
      <c r="F11" s="19">
        <v>60</v>
      </c>
      <c r="G11" s="20">
        <f t="shared" si="0"/>
        <v>293</v>
      </c>
    </row>
    <row r="12" spans="1:7" ht="15" customHeight="1">
      <c r="A12" s="9" t="s">
        <v>21</v>
      </c>
      <c r="B12" s="10" t="s">
        <v>118</v>
      </c>
      <c r="C12" s="10" t="s">
        <v>14</v>
      </c>
      <c r="D12" s="19">
        <v>1340</v>
      </c>
      <c r="E12" s="19">
        <v>130</v>
      </c>
      <c r="F12" s="19">
        <v>511</v>
      </c>
      <c r="G12" s="20">
        <f t="shared" si="0"/>
        <v>1981</v>
      </c>
    </row>
    <row r="13" spans="1:7" ht="15" customHeight="1">
      <c r="A13" s="9" t="s">
        <v>22</v>
      </c>
      <c r="B13" s="10" t="s">
        <v>117</v>
      </c>
      <c r="C13" s="10" t="s">
        <v>23</v>
      </c>
      <c r="D13" s="19">
        <v>219</v>
      </c>
      <c r="E13" s="19">
        <v>19</v>
      </c>
      <c r="F13" s="19">
        <v>99</v>
      </c>
      <c r="G13" s="20">
        <f t="shared" si="0"/>
        <v>337</v>
      </c>
    </row>
    <row r="14" spans="1:7" ht="15" customHeight="1">
      <c r="A14" s="9" t="s">
        <v>24</v>
      </c>
      <c r="B14" s="10" t="s">
        <v>118</v>
      </c>
      <c r="C14" s="10" t="s">
        <v>23</v>
      </c>
      <c r="D14" s="19">
        <v>108</v>
      </c>
      <c r="E14" s="19">
        <v>13</v>
      </c>
      <c r="F14" s="19">
        <v>36</v>
      </c>
      <c r="G14" s="20">
        <f t="shared" si="0"/>
        <v>157</v>
      </c>
    </row>
    <row r="15" spans="1:7" ht="15" customHeight="1">
      <c r="A15" s="9" t="s">
        <v>25</v>
      </c>
      <c r="B15" s="10" t="s">
        <v>118</v>
      </c>
      <c r="C15" s="10" t="s">
        <v>14</v>
      </c>
      <c r="D15" s="19">
        <v>151</v>
      </c>
      <c r="E15" s="19">
        <v>21</v>
      </c>
      <c r="F15" s="19">
        <v>48</v>
      </c>
      <c r="G15" s="20">
        <f t="shared" si="0"/>
        <v>220</v>
      </c>
    </row>
    <row r="16" spans="1:7" ht="15" customHeight="1">
      <c r="A16" s="9" t="s">
        <v>26</v>
      </c>
      <c r="B16" s="10" t="s">
        <v>120</v>
      </c>
      <c r="C16" s="10" t="s">
        <v>27</v>
      </c>
      <c r="D16" s="19">
        <v>153</v>
      </c>
      <c r="E16" s="19">
        <v>10</v>
      </c>
      <c r="F16" s="19">
        <v>93</v>
      </c>
      <c r="G16" s="20">
        <f t="shared" si="0"/>
        <v>256</v>
      </c>
    </row>
    <row r="17" spans="1:7" ht="15" customHeight="1">
      <c r="A17" s="9" t="s">
        <v>28</v>
      </c>
      <c r="B17" s="10" t="s">
        <v>118</v>
      </c>
      <c r="C17" s="10" t="s">
        <v>23</v>
      </c>
      <c r="D17" s="19">
        <v>117</v>
      </c>
      <c r="E17" s="19">
        <v>7</v>
      </c>
      <c r="F17" s="19">
        <v>43</v>
      </c>
      <c r="G17" s="20">
        <f t="shared" si="0"/>
        <v>167</v>
      </c>
    </row>
    <row r="18" spans="1:7" ht="15" customHeight="1">
      <c r="A18" s="9" t="s">
        <v>29</v>
      </c>
      <c r="B18" s="10" t="s">
        <v>118</v>
      </c>
      <c r="C18" s="10" t="s">
        <v>23</v>
      </c>
      <c r="D18" s="19">
        <v>76</v>
      </c>
      <c r="E18" s="19">
        <v>7</v>
      </c>
      <c r="F18" s="19">
        <v>33</v>
      </c>
      <c r="G18" s="20">
        <f t="shared" si="0"/>
        <v>116</v>
      </c>
    </row>
    <row r="19" spans="1:7" ht="15" customHeight="1">
      <c r="A19" s="9" t="s">
        <v>30</v>
      </c>
      <c r="B19" s="10" t="s">
        <v>120</v>
      </c>
      <c r="C19" s="10" t="s">
        <v>23</v>
      </c>
      <c r="D19" s="19">
        <v>144</v>
      </c>
      <c r="E19" s="19">
        <v>11</v>
      </c>
      <c r="F19" s="19">
        <v>68</v>
      </c>
      <c r="G19" s="20">
        <f t="shared" si="0"/>
        <v>223</v>
      </c>
    </row>
    <row r="20" spans="1:7" ht="15" customHeight="1">
      <c r="A20" s="9" t="s">
        <v>31</v>
      </c>
      <c r="B20" s="10" t="s">
        <v>120</v>
      </c>
      <c r="C20" s="10" t="s">
        <v>18</v>
      </c>
      <c r="D20" s="19">
        <v>139</v>
      </c>
      <c r="E20" s="19">
        <v>15</v>
      </c>
      <c r="F20" s="19">
        <v>36</v>
      </c>
      <c r="G20" s="20">
        <f t="shared" si="0"/>
        <v>190</v>
      </c>
    </row>
    <row r="21" spans="1:7" ht="15" customHeight="1">
      <c r="A21" s="9" t="s">
        <v>32</v>
      </c>
      <c r="B21" s="10" t="s">
        <v>121</v>
      </c>
      <c r="C21" s="10" t="s">
        <v>33</v>
      </c>
      <c r="D21" s="19">
        <v>130</v>
      </c>
      <c r="E21" s="19">
        <v>13</v>
      </c>
      <c r="F21" s="19">
        <v>45</v>
      </c>
      <c r="G21" s="20">
        <f t="shared" si="0"/>
        <v>188</v>
      </c>
    </row>
    <row r="22" spans="1:7" ht="15" customHeight="1">
      <c r="A22" s="9" t="s">
        <v>34</v>
      </c>
      <c r="B22" s="10" t="s">
        <v>118</v>
      </c>
      <c r="C22" s="10" t="s">
        <v>23</v>
      </c>
      <c r="D22" s="19">
        <v>410</v>
      </c>
      <c r="E22" s="19">
        <v>49</v>
      </c>
      <c r="F22" s="19">
        <v>230</v>
      </c>
      <c r="G22" s="20">
        <f t="shared" si="0"/>
        <v>689</v>
      </c>
    </row>
    <row r="23" spans="1:7" ht="15" customHeight="1">
      <c r="A23" s="9" t="s">
        <v>35</v>
      </c>
      <c r="B23" s="10" t="s">
        <v>120</v>
      </c>
      <c r="C23" s="10" t="s">
        <v>27</v>
      </c>
      <c r="D23" s="19">
        <v>86</v>
      </c>
      <c r="E23" s="19">
        <v>6</v>
      </c>
      <c r="F23" s="19">
        <v>28</v>
      </c>
      <c r="G23" s="20">
        <f t="shared" si="0"/>
        <v>120</v>
      </c>
    </row>
    <row r="24" spans="1:7" ht="15" customHeight="1">
      <c r="A24" s="9" t="s">
        <v>36</v>
      </c>
      <c r="B24" s="10" t="s">
        <v>118</v>
      </c>
      <c r="C24" s="10" t="s">
        <v>14</v>
      </c>
      <c r="D24" s="19">
        <v>67</v>
      </c>
      <c r="E24" s="19">
        <v>19</v>
      </c>
      <c r="F24" s="19">
        <v>31</v>
      </c>
      <c r="G24" s="20">
        <f t="shared" si="0"/>
        <v>117</v>
      </c>
    </row>
    <row r="25" spans="1:7" ht="15" customHeight="1">
      <c r="A25" s="9" t="s">
        <v>37</v>
      </c>
      <c r="B25" s="10" t="s">
        <v>117</v>
      </c>
      <c r="C25" s="10" t="s">
        <v>11</v>
      </c>
      <c r="D25" s="19">
        <v>110</v>
      </c>
      <c r="E25" s="19">
        <v>16</v>
      </c>
      <c r="F25" s="19">
        <v>37</v>
      </c>
      <c r="G25" s="20">
        <f t="shared" si="0"/>
        <v>163</v>
      </c>
    </row>
    <row r="26" spans="1:7" ht="15" customHeight="1">
      <c r="A26" s="9" t="s">
        <v>38</v>
      </c>
      <c r="B26" s="10" t="s">
        <v>120</v>
      </c>
      <c r="C26" s="10" t="s">
        <v>27</v>
      </c>
      <c r="D26" s="19">
        <v>164</v>
      </c>
      <c r="E26" s="19">
        <v>14</v>
      </c>
      <c r="F26" s="19">
        <v>70</v>
      </c>
      <c r="G26" s="20">
        <f t="shared" si="0"/>
        <v>248</v>
      </c>
    </row>
    <row r="27" spans="1:7" ht="15" customHeight="1">
      <c r="A27" s="9" t="s">
        <v>39</v>
      </c>
      <c r="B27" s="10" t="s">
        <v>118</v>
      </c>
      <c r="C27" s="10" t="s">
        <v>14</v>
      </c>
      <c r="D27" s="19">
        <v>156</v>
      </c>
      <c r="E27" s="19">
        <v>12</v>
      </c>
      <c r="F27" s="19">
        <v>53</v>
      </c>
      <c r="G27" s="20">
        <f t="shared" si="0"/>
        <v>221</v>
      </c>
    </row>
    <row r="28" spans="1:7" ht="15" customHeight="1">
      <c r="A28" s="9" t="s">
        <v>40</v>
      </c>
      <c r="B28" s="10" t="s">
        <v>121</v>
      </c>
      <c r="C28" s="10" t="s">
        <v>33</v>
      </c>
      <c r="D28" s="19">
        <v>500</v>
      </c>
      <c r="E28" s="19">
        <v>101</v>
      </c>
      <c r="F28" s="19">
        <v>255</v>
      </c>
      <c r="G28" s="20">
        <f t="shared" si="0"/>
        <v>856</v>
      </c>
    </row>
    <row r="29" spans="1:7" ht="15" customHeight="1">
      <c r="A29" s="9" t="s">
        <v>41</v>
      </c>
      <c r="B29" s="10" t="s">
        <v>120</v>
      </c>
      <c r="C29" s="10" t="s">
        <v>27</v>
      </c>
      <c r="D29" s="19">
        <v>116</v>
      </c>
      <c r="E29" s="19">
        <v>16</v>
      </c>
      <c r="F29" s="19">
        <v>54</v>
      </c>
      <c r="G29" s="20">
        <f t="shared" si="0"/>
        <v>186</v>
      </c>
    </row>
    <row r="30" spans="1:7" ht="15" customHeight="1">
      <c r="A30" s="9" t="s">
        <v>42</v>
      </c>
      <c r="B30" s="10" t="s">
        <v>117</v>
      </c>
      <c r="C30" s="10" t="s">
        <v>11</v>
      </c>
      <c r="D30" s="19">
        <v>308</v>
      </c>
      <c r="E30" s="19">
        <v>49</v>
      </c>
      <c r="F30" s="19">
        <v>106</v>
      </c>
      <c r="G30" s="20">
        <f t="shared" si="0"/>
        <v>463</v>
      </c>
    </row>
    <row r="31" spans="1:7" ht="15" customHeight="1">
      <c r="A31" s="9" t="s">
        <v>43</v>
      </c>
      <c r="B31" s="10" t="s">
        <v>119</v>
      </c>
      <c r="C31" s="10" t="s">
        <v>16</v>
      </c>
      <c r="D31" s="19">
        <v>57</v>
      </c>
      <c r="E31" s="19">
        <v>8</v>
      </c>
      <c r="F31" s="19">
        <v>20</v>
      </c>
      <c r="G31" s="20">
        <f t="shared" si="0"/>
        <v>85</v>
      </c>
    </row>
    <row r="32" spans="1:7" ht="15" customHeight="1">
      <c r="A32" s="9" t="s">
        <v>44</v>
      </c>
      <c r="B32" s="10" t="s">
        <v>117</v>
      </c>
      <c r="C32" s="10" t="s">
        <v>11</v>
      </c>
      <c r="D32" s="19">
        <v>82</v>
      </c>
      <c r="E32" s="19">
        <v>6</v>
      </c>
      <c r="F32" s="19">
        <v>23</v>
      </c>
      <c r="G32" s="20">
        <f t="shared" si="0"/>
        <v>111</v>
      </c>
    </row>
    <row r="33" spans="1:7" ht="15" customHeight="1">
      <c r="A33" s="9" t="s">
        <v>45</v>
      </c>
      <c r="B33" s="10" t="s">
        <v>118</v>
      </c>
      <c r="C33" s="10" t="s">
        <v>14</v>
      </c>
      <c r="D33" s="19">
        <v>141</v>
      </c>
      <c r="E33" s="19">
        <v>13</v>
      </c>
      <c r="F33" s="19">
        <v>37</v>
      </c>
      <c r="G33" s="20">
        <f t="shared" si="0"/>
        <v>191</v>
      </c>
    </row>
    <row r="34" spans="1:7" ht="15" customHeight="1">
      <c r="A34" s="9" t="s">
        <v>46</v>
      </c>
      <c r="B34" s="10" t="s">
        <v>121</v>
      </c>
      <c r="C34" s="10" t="s">
        <v>16</v>
      </c>
      <c r="D34" s="19">
        <v>622</v>
      </c>
      <c r="E34" s="19">
        <v>36</v>
      </c>
      <c r="F34" s="19">
        <v>156</v>
      </c>
      <c r="G34" s="20">
        <f t="shared" si="0"/>
        <v>814</v>
      </c>
    </row>
    <row r="35" spans="1:7" ht="15" customHeight="1">
      <c r="A35" s="9" t="s">
        <v>47</v>
      </c>
      <c r="B35" s="10" t="s">
        <v>120</v>
      </c>
      <c r="C35" s="10" t="s">
        <v>27</v>
      </c>
      <c r="D35" s="19">
        <v>78</v>
      </c>
      <c r="E35" s="19">
        <v>11</v>
      </c>
      <c r="F35" s="19">
        <v>68</v>
      </c>
      <c r="G35" s="20">
        <f t="shared" si="0"/>
        <v>157</v>
      </c>
    </row>
    <row r="36" spans="1:7" ht="15" customHeight="1">
      <c r="A36" s="9" t="s">
        <v>48</v>
      </c>
      <c r="B36" s="10" t="s">
        <v>121</v>
      </c>
      <c r="C36" s="10" t="s">
        <v>14</v>
      </c>
      <c r="D36" s="19">
        <v>780</v>
      </c>
      <c r="E36" s="19">
        <v>71</v>
      </c>
      <c r="F36" s="19">
        <v>314</v>
      </c>
      <c r="G36" s="20">
        <f t="shared" si="0"/>
        <v>1165</v>
      </c>
    </row>
    <row r="37" spans="1:7" ht="15" customHeight="1">
      <c r="A37" s="9" t="s">
        <v>49</v>
      </c>
      <c r="B37" s="10" t="s">
        <v>120</v>
      </c>
      <c r="C37" s="10" t="s">
        <v>27</v>
      </c>
      <c r="D37" s="19">
        <v>99</v>
      </c>
      <c r="E37" s="19">
        <v>3</v>
      </c>
      <c r="F37" s="19">
        <v>46</v>
      </c>
      <c r="G37" s="20">
        <f t="shared" si="0"/>
        <v>148</v>
      </c>
    </row>
    <row r="38" spans="1:7" ht="15" customHeight="1">
      <c r="A38" s="9" t="s">
        <v>50</v>
      </c>
      <c r="B38" s="10" t="s">
        <v>118</v>
      </c>
      <c r="C38" s="10" t="s">
        <v>14</v>
      </c>
      <c r="D38" s="19">
        <v>213</v>
      </c>
      <c r="E38" s="19">
        <v>15</v>
      </c>
      <c r="F38" s="19">
        <v>97</v>
      </c>
      <c r="G38" s="20">
        <f t="shared" si="0"/>
        <v>325</v>
      </c>
    </row>
    <row r="39" spans="1:7" ht="15" customHeight="1">
      <c r="A39" s="9" t="s">
        <v>51</v>
      </c>
      <c r="B39" s="10" t="s">
        <v>118</v>
      </c>
      <c r="C39" s="10" t="s">
        <v>23</v>
      </c>
      <c r="D39" s="19">
        <v>149</v>
      </c>
      <c r="E39" s="19">
        <v>21</v>
      </c>
      <c r="F39" s="19">
        <v>73</v>
      </c>
      <c r="G39" s="20">
        <f t="shared" si="0"/>
        <v>243</v>
      </c>
    </row>
    <row r="40" spans="1:7" ht="15" customHeight="1">
      <c r="A40" s="9" t="s">
        <v>52</v>
      </c>
      <c r="B40" s="10" t="s">
        <v>118</v>
      </c>
      <c r="C40" s="10" t="s">
        <v>23</v>
      </c>
      <c r="D40" s="19">
        <v>101</v>
      </c>
      <c r="E40" s="19">
        <v>9</v>
      </c>
      <c r="F40" s="19">
        <v>35</v>
      </c>
      <c r="G40" s="20">
        <f t="shared" si="0"/>
        <v>145</v>
      </c>
    </row>
    <row r="41" spans="1:7" ht="15" customHeight="1">
      <c r="A41" s="9" t="s">
        <v>53</v>
      </c>
      <c r="B41" s="10" t="s">
        <v>120</v>
      </c>
      <c r="C41" s="10" t="s">
        <v>18</v>
      </c>
      <c r="D41" s="19">
        <v>46</v>
      </c>
      <c r="E41" s="19">
        <v>4</v>
      </c>
      <c r="F41" s="19">
        <v>20</v>
      </c>
      <c r="G41" s="20">
        <f t="shared" si="0"/>
        <v>70</v>
      </c>
    </row>
    <row r="42" spans="1:7" ht="15" customHeight="1">
      <c r="A42" s="9" t="s">
        <v>54</v>
      </c>
      <c r="B42" s="10" t="s">
        <v>120</v>
      </c>
      <c r="C42" s="10" t="s">
        <v>23</v>
      </c>
      <c r="D42" s="19">
        <v>82</v>
      </c>
      <c r="E42" s="19">
        <v>18</v>
      </c>
      <c r="F42" s="19">
        <v>26</v>
      </c>
      <c r="G42" s="20">
        <f t="shared" si="0"/>
        <v>126</v>
      </c>
    </row>
    <row r="43" spans="1:7" ht="15" customHeight="1">
      <c r="A43" s="9" t="s">
        <v>55</v>
      </c>
      <c r="B43" s="10" t="s">
        <v>118</v>
      </c>
      <c r="C43" s="10" t="s">
        <v>14</v>
      </c>
      <c r="D43" s="19">
        <v>60</v>
      </c>
      <c r="E43" s="19">
        <v>5</v>
      </c>
      <c r="F43" s="19">
        <v>18</v>
      </c>
      <c r="G43" s="20">
        <f t="shared" si="0"/>
        <v>83</v>
      </c>
    </row>
    <row r="44" spans="1:7" ht="15" customHeight="1">
      <c r="A44" s="9" t="s">
        <v>56</v>
      </c>
      <c r="B44" s="10" t="s">
        <v>120</v>
      </c>
      <c r="C44" s="10" t="s">
        <v>11</v>
      </c>
      <c r="D44" s="19">
        <v>101</v>
      </c>
      <c r="E44" s="19">
        <v>21</v>
      </c>
      <c r="F44" s="19">
        <v>16</v>
      </c>
      <c r="G44" s="20">
        <f t="shared" si="0"/>
        <v>138</v>
      </c>
    </row>
    <row r="45" spans="1:7" ht="15" customHeight="1">
      <c r="A45" s="9" t="s">
        <v>57</v>
      </c>
      <c r="B45" s="10" t="s">
        <v>118</v>
      </c>
      <c r="C45" s="10" t="s">
        <v>23</v>
      </c>
      <c r="D45" s="19">
        <v>110</v>
      </c>
      <c r="E45" s="19">
        <v>21</v>
      </c>
      <c r="F45" s="19">
        <v>66</v>
      </c>
      <c r="G45" s="20">
        <f t="shared" si="0"/>
        <v>197</v>
      </c>
    </row>
    <row r="46" spans="1:7" ht="15" customHeight="1">
      <c r="A46" s="9" t="s">
        <v>58</v>
      </c>
      <c r="B46" s="10" t="s">
        <v>118</v>
      </c>
      <c r="C46" s="10" t="s">
        <v>23</v>
      </c>
      <c r="D46" s="19">
        <v>57</v>
      </c>
      <c r="E46" s="19">
        <v>14</v>
      </c>
      <c r="F46" s="19">
        <v>25</v>
      </c>
      <c r="G46" s="20">
        <f t="shared" si="0"/>
        <v>96</v>
      </c>
    </row>
    <row r="47" spans="1:7" ht="15" customHeight="1">
      <c r="A47" s="9" t="s">
        <v>59</v>
      </c>
      <c r="B47" s="10" t="s">
        <v>118</v>
      </c>
      <c r="C47" s="10" t="s">
        <v>23</v>
      </c>
      <c r="D47" s="19">
        <v>167</v>
      </c>
      <c r="E47" s="19">
        <v>16</v>
      </c>
      <c r="F47" s="19">
        <v>88</v>
      </c>
      <c r="G47" s="20">
        <f t="shared" si="0"/>
        <v>271</v>
      </c>
    </row>
    <row r="48" spans="1:7" ht="15" customHeight="1">
      <c r="A48" s="9" t="s">
        <v>60</v>
      </c>
      <c r="B48" s="10" t="s">
        <v>120</v>
      </c>
      <c r="C48" s="10" t="s">
        <v>18</v>
      </c>
      <c r="D48" s="19">
        <v>103</v>
      </c>
      <c r="E48" s="19">
        <v>9</v>
      </c>
      <c r="F48" s="19">
        <v>24</v>
      </c>
      <c r="G48" s="20">
        <f t="shared" si="0"/>
        <v>136</v>
      </c>
    </row>
    <row r="49" spans="1:7" ht="15" customHeight="1">
      <c r="A49" s="9" t="s">
        <v>61</v>
      </c>
      <c r="B49" s="10" t="s">
        <v>121</v>
      </c>
      <c r="C49" s="10" t="s">
        <v>16</v>
      </c>
      <c r="D49" s="19">
        <v>198</v>
      </c>
      <c r="E49" s="19">
        <v>28</v>
      </c>
      <c r="F49" s="19">
        <v>54</v>
      </c>
      <c r="G49" s="20">
        <f t="shared" si="0"/>
        <v>280</v>
      </c>
    </row>
    <row r="50" spans="1:7" ht="15" customHeight="1">
      <c r="A50" s="9" t="s">
        <v>62</v>
      </c>
      <c r="B50" s="10" t="s">
        <v>118</v>
      </c>
      <c r="C50" s="10" t="s">
        <v>14</v>
      </c>
      <c r="D50" s="19">
        <v>111</v>
      </c>
      <c r="E50" s="19">
        <v>4</v>
      </c>
      <c r="F50" s="19">
        <v>32</v>
      </c>
      <c r="G50" s="20">
        <f t="shared" si="0"/>
        <v>147</v>
      </c>
    </row>
    <row r="51" spans="1:7" ht="15" customHeight="1">
      <c r="A51" s="9" t="s">
        <v>63</v>
      </c>
      <c r="B51" s="10" t="s">
        <v>118</v>
      </c>
      <c r="C51" s="10" t="s">
        <v>23</v>
      </c>
      <c r="D51" s="19">
        <v>62</v>
      </c>
      <c r="E51" s="19">
        <v>9</v>
      </c>
      <c r="F51" s="19">
        <v>30</v>
      </c>
      <c r="G51" s="20">
        <f t="shared" si="0"/>
        <v>101</v>
      </c>
    </row>
    <row r="52" spans="1:7" ht="15" customHeight="1">
      <c r="A52" s="9" t="s">
        <v>64</v>
      </c>
      <c r="B52" s="10" t="s">
        <v>120</v>
      </c>
      <c r="C52" s="10" t="s">
        <v>27</v>
      </c>
      <c r="D52" s="19">
        <v>48</v>
      </c>
      <c r="E52" s="19">
        <v>2</v>
      </c>
      <c r="F52" s="19">
        <v>23</v>
      </c>
      <c r="G52" s="20">
        <f t="shared" si="0"/>
        <v>73</v>
      </c>
    </row>
    <row r="53" spans="1:7" ht="15" customHeight="1">
      <c r="A53" s="9" t="s">
        <v>65</v>
      </c>
      <c r="B53" s="10" t="s">
        <v>119</v>
      </c>
      <c r="C53" s="10" t="s">
        <v>20</v>
      </c>
      <c r="D53" s="19">
        <v>107</v>
      </c>
      <c r="E53" s="19">
        <v>6</v>
      </c>
      <c r="F53" s="19">
        <v>22</v>
      </c>
      <c r="G53" s="20">
        <f t="shared" si="0"/>
        <v>135</v>
      </c>
    </row>
    <row r="54" spans="1:7" ht="15" customHeight="1">
      <c r="A54" s="9" t="s">
        <v>66</v>
      </c>
      <c r="B54" s="10" t="s">
        <v>121</v>
      </c>
      <c r="C54" s="10" t="s">
        <v>33</v>
      </c>
      <c r="D54" s="19">
        <v>174</v>
      </c>
      <c r="E54" s="19">
        <v>18</v>
      </c>
      <c r="F54" s="19">
        <v>39</v>
      </c>
      <c r="G54" s="20">
        <f t="shared" si="0"/>
        <v>231</v>
      </c>
    </row>
    <row r="55" spans="1:7" ht="15" customHeight="1">
      <c r="A55" s="9" t="s">
        <v>67</v>
      </c>
      <c r="B55" s="10" t="s">
        <v>119</v>
      </c>
      <c r="C55" s="10" t="s">
        <v>11</v>
      </c>
      <c r="D55" s="19">
        <v>472</v>
      </c>
      <c r="E55" s="19">
        <v>60</v>
      </c>
      <c r="F55" s="19">
        <v>158</v>
      </c>
      <c r="G55" s="20">
        <f t="shared" si="0"/>
        <v>690</v>
      </c>
    </row>
    <row r="56" spans="1:7" ht="15" customHeight="1">
      <c r="A56" s="9" t="s">
        <v>68</v>
      </c>
      <c r="B56" s="10" t="s">
        <v>119</v>
      </c>
      <c r="C56" s="10" t="s">
        <v>16</v>
      </c>
      <c r="D56" s="19">
        <v>114</v>
      </c>
      <c r="E56" s="19">
        <v>19</v>
      </c>
      <c r="F56" s="19">
        <v>33</v>
      </c>
      <c r="G56" s="20">
        <f t="shared" si="0"/>
        <v>166</v>
      </c>
    </row>
    <row r="57" spans="1:7" ht="15" customHeight="1">
      <c r="A57" s="9" t="s">
        <v>69</v>
      </c>
      <c r="B57" s="10" t="s">
        <v>119</v>
      </c>
      <c r="C57" s="10" t="s">
        <v>20</v>
      </c>
      <c r="D57" s="19">
        <v>636</v>
      </c>
      <c r="E57" s="19">
        <v>174</v>
      </c>
      <c r="F57" s="19">
        <v>193</v>
      </c>
      <c r="G57" s="20">
        <f t="shared" si="0"/>
        <v>1003</v>
      </c>
    </row>
    <row r="58" spans="1:7" ht="15" customHeight="1">
      <c r="A58" s="9" t="s">
        <v>70</v>
      </c>
      <c r="B58" s="10" t="s">
        <v>119</v>
      </c>
      <c r="C58" s="10" t="s">
        <v>20</v>
      </c>
      <c r="D58" s="19">
        <v>183</v>
      </c>
      <c r="E58" s="19">
        <v>17</v>
      </c>
      <c r="F58" s="19">
        <v>32</v>
      </c>
      <c r="G58" s="20">
        <f t="shared" si="0"/>
        <v>232</v>
      </c>
    </row>
    <row r="59" spans="1:7" ht="15" customHeight="1">
      <c r="A59" s="9" t="s">
        <v>71</v>
      </c>
      <c r="B59" s="10" t="s">
        <v>119</v>
      </c>
      <c r="C59" s="10" t="s">
        <v>16</v>
      </c>
      <c r="D59" s="19">
        <v>103</v>
      </c>
      <c r="E59" s="19">
        <v>12</v>
      </c>
      <c r="F59" s="19">
        <v>27</v>
      </c>
      <c r="G59" s="20">
        <f t="shared" si="0"/>
        <v>142</v>
      </c>
    </row>
    <row r="60" spans="1:7" ht="15" customHeight="1">
      <c r="A60" s="9" t="s">
        <v>72</v>
      </c>
      <c r="B60" s="10" t="s">
        <v>120</v>
      </c>
      <c r="C60" s="10" t="s">
        <v>27</v>
      </c>
      <c r="D60" s="19">
        <v>75</v>
      </c>
      <c r="E60" s="19">
        <v>9</v>
      </c>
      <c r="F60" s="19">
        <v>42</v>
      </c>
      <c r="G60" s="20">
        <f t="shared" si="0"/>
        <v>126</v>
      </c>
    </row>
    <row r="61" spans="1:7" ht="15" customHeight="1">
      <c r="A61" s="9" t="s">
        <v>73</v>
      </c>
      <c r="B61" s="10" t="s">
        <v>121</v>
      </c>
      <c r="C61" s="10" t="s">
        <v>16</v>
      </c>
      <c r="D61" s="19">
        <v>368</v>
      </c>
      <c r="E61" s="19">
        <v>63</v>
      </c>
      <c r="F61" s="19">
        <v>161</v>
      </c>
      <c r="G61" s="20">
        <f t="shared" si="0"/>
        <v>592</v>
      </c>
    </row>
    <row r="62" spans="1:7" ht="15" customHeight="1">
      <c r="A62" s="9" t="s">
        <v>74</v>
      </c>
      <c r="B62" s="10" t="s">
        <v>119</v>
      </c>
      <c r="C62" s="10" t="s">
        <v>20</v>
      </c>
      <c r="D62" s="19">
        <v>1768</v>
      </c>
      <c r="E62" s="19">
        <v>305</v>
      </c>
      <c r="F62" s="19">
        <v>472</v>
      </c>
      <c r="G62" s="20">
        <f t="shared" si="0"/>
        <v>2545</v>
      </c>
    </row>
    <row r="63" spans="1:7" ht="15" customHeight="1">
      <c r="A63" s="9" t="s">
        <v>75</v>
      </c>
      <c r="B63" s="10" t="s">
        <v>121</v>
      </c>
      <c r="C63" s="10" t="s">
        <v>16</v>
      </c>
      <c r="D63" s="19">
        <v>98</v>
      </c>
      <c r="E63" s="19">
        <v>18</v>
      </c>
      <c r="F63" s="19">
        <v>30</v>
      </c>
      <c r="G63" s="20">
        <f t="shared" si="0"/>
        <v>146</v>
      </c>
    </row>
    <row r="64" spans="1:7" ht="15" customHeight="1">
      <c r="A64" s="9" t="s">
        <v>76</v>
      </c>
      <c r="B64" s="10" t="s">
        <v>117</v>
      </c>
      <c r="C64" s="10" t="s">
        <v>11</v>
      </c>
      <c r="D64" s="19">
        <v>72</v>
      </c>
      <c r="E64" s="19">
        <v>16</v>
      </c>
      <c r="F64" s="19">
        <v>23</v>
      </c>
      <c r="G64" s="20">
        <f t="shared" si="0"/>
        <v>111</v>
      </c>
    </row>
    <row r="65" spans="1:7" ht="15" customHeight="1">
      <c r="A65" s="9" t="s">
        <v>77</v>
      </c>
      <c r="B65" s="10" t="s">
        <v>120</v>
      </c>
      <c r="C65" s="10" t="s">
        <v>27</v>
      </c>
      <c r="D65" s="19">
        <v>63</v>
      </c>
      <c r="E65" s="19">
        <v>6</v>
      </c>
      <c r="F65" s="19">
        <v>20</v>
      </c>
      <c r="G65" s="20">
        <f t="shared" si="0"/>
        <v>89</v>
      </c>
    </row>
    <row r="66" spans="1:7" ht="15" customHeight="1">
      <c r="A66" s="9" t="s">
        <v>78</v>
      </c>
      <c r="B66" s="10" t="s">
        <v>117</v>
      </c>
      <c r="C66" s="10" t="s">
        <v>11</v>
      </c>
      <c r="D66" s="19">
        <v>97</v>
      </c>
      <c r="E66" s="19">
        <v>12</v>
      </c>
      <c r="F66" s="19">
        <v>39</v>
      </c>
      <c r="G66" s="20">
        <f t="shared" si="0"/>
        <v>148</v>
      </c>
    </row>
    <row r="67" spans="1:7" ht="15" customHeight="1">
      <c r="A67" s="9" t="s">
        <v>79</v>
      </c>
      <c r="B67" s="10" t="s">
        <v>119</v>
      </c>
      <c r="C67" s="10" t="s">
        <v>16</v>
      </c>
      <c r="D67" s="19">
        <v>291</v>
      </c>
      <c r="E67" s="19">
        <v>43</v>
      </c>
      <c r="F67" s="19">
        <v>113</v>
      </c>
      <c r="G67" s="20">
        <f t="shared" si="0"/>
        <v>447</v>
      </c>
    </row>
    <row r="68" spans="1:7" ht="15" customHeight="1">
      <c r="A68" s="9" t="s">
        <v>80</v>
      </c>
      <c r="B68" s="10" t="s">
        <v>117</v>
      </c>
      <c r="C68" s="10" t="s">
        <v>11</v>
      </c>
      <c r="D68" s="19">
        <v>283</v>
      </c>
      <c r="E68" s="19">
        <v>36</v>
      </c>
      <c r="F68" s="19">
        <v>88</v>
      </c>
      <c r="G68" s="20">
        <f t="shared" si="0"/>
        <v>407</v>
      </c>
    </row>
    <row r="69" spans="1:7" ht="15" customHeight="1">
      <c r="A69" s="9" t="s">
        <v>81</v>
      </c>
      <c r="B69" s="10" t="s">
        <v>118</v>
      </c>
      <c r="C69" s="10" t="s">
        <v>23</v>
      </c>
      <c r="D69" s="19">
        <v>577</v>
      </c>
      <c r="E69" s="19">
        <v>40</v>
      </c>
      <c r="F69" s="19">
        <v>192</v>
      </c>
      <c r="G69" s="20">
        <f t="shared" si="0"/>
        <v>809</v>
      </c>
    </row>
    <row r="70" spans="1:7" ht="15" customHeight="1">
      <c r="A70" s="9" t="s">
        <v>82</v>
      </c>
      <c r="B70" s="10" t="s">
        <v>120</v>
      </c>
      <c r="C70" s="10" t="s">
        <v>18</v>
      </c>
      <c r="D70" s="19">
        <v>118</v>
      </c>
      <c r="E70" s="19">
        <v>13</v>
      </c>
      <c r="F70" s="19">
        <v>34</v>
      </c>
      <c r="G70" s="20">
        <f t="shared" si="0"/>
        <v>165</v>
      </c>
    </row>
    <row r="71" spans="1:7" ht="15" customHeight="1">
      <c r="A71" s="9" t="s">
        <v>83</v>
      </c>
      <c r="B71" s="10" t="s">
        <v>118</v>
      </c>
      <c r="C71" s="10" t="s">
        <v>23</v>
      </c>
      <c r="D71" s="19">
        <v>42</v>
      </c>
      <c r="E71" s="19">
        <v>4</v>
      </c>
      <c r="F71" s="19">
        <v>11</v>
      </c>
      <c r="G71" s="20">
        <f aca="true" t="shared" si="1" ref="G71:G104">SUM(D71:F71)</f>
        <v>57</v>
      </c>
    </row>
    <row r="72" spans="1:7" ht="15" customHeight="1">
      <c r="A72" s="9" t="s">
        <v>84</v>
      </c>
      <c r="B72" s="10" t="s">
        <v>120</v>
      </c>
      <c r="C72" s="10" t="s">
        <v>27</v>
      </c>
      <c r="D72" s="19">
        <v>93</v>
      </c>
      <c r="E72" s="19">
        <v>3</v>
      </c>
      <c r="F72" s="19">
        <v>31</v>
      </c>
      <c r="G72" s="20">
        <f t="shared" si="1"/>
        <v>127</v>
      </c>
    </row>
    <row r="73" spans="1:7" ht="15" customHeight="1">
      <c r="A73" s="9" t="s">
        <v>85</v>
      </c>
      <c r="B73" s="10" t="s">
        <v>119</v>
      </c>
      <c r="C73" s="10" t="s">
        <v>16</v>
      </c>
      <c r="D73" s="19">
        <v>77</v>
      </c>
      <c r="E73" s="19">
        <v>8</v>
      </c>
      <c r="F73" s="19">
        <v>25</v>
      </c>
      <c r="G73" s="20">
        <f t="shared" si="1"/>
        <v>110</v>
      </c>
    </row>
    <row r="74" spans="1:7" ht="15" customHeight="1">
      <c r="A74" s="9" t="s">
        <v>86</v>
      </c>
      <c r="B74" s="10" t="s">
        <v>120</v>
      </c>
      <c r="C74" s="10" t="s">
        <v>18</v>
      </c>
      <c r="D74" s="19">
        <v>126</v>
      </c>
      <c r="E74" s="19">
        <v>20</v>
      </c>
      <c r="F74" s="19">
        <v>65</v>
      </c>
      <c r="G74" s="20">
        <f t="shared" si="1"/>
        <v>211</v>
      </c>
    </row>
    <row r="75" spans="1:7" ht="15" customHeight="1">
      <c r="A75" s="9" t="s">
        <v>87</v>
      </c>
      <c r="B75" s="10" t="s">
        <v>121</v>
      </c>
      <c r="C75" s="10" t="s">
        <v>33</v>
      </c>
      <c r="D75" s="19">
        <v>490</v>
      </c>
      <c r="E75" s="19">
        <v>71</v>
      </c>
      <c r="F75" s="19">
        <v>167</v>
      </c>
      <c r="G75" s="20">
        <f t="shared" si="1"/>
        <v>728</v>
      </c>
    </row>
    <row r="76" spans="1:7" ht="15" customHeight="1">
      <c r="A76" s="9" t="s">
        <v>88</v>
      </c>
      <c r="B76" s="10" t="s">
        <v>120</v>
      </c>
      <c r="C76" s="10" t="s">
        <v>27</v>
      </c>
      <c r="D76" s="19">
        <v>108</v>
      </c>
      <c r="E76" s="19">
        <v>15</v>
      </c>
      <c r="F76" s="19">
        <v>46</v>
      </c>
      <c r="G76" s="20">
        <f t="shared" si="1"/>
        <v>169</v>
      </c>
    </row>
    <row r="77" spans="1:7" ht="15" customHeight="1">
      <c r="A77" s="9" t="s">
        <v>89</v>
      </c>
      <c r="B77" s="10" t="s">
        <v>120</v>
      </c>
      <c r="C77" s="10" t="s">
        <v>27</v>
      </c>
      <c r="D77" s="19">
        <v>30</v>
      </c>
      <c r="E77" s="19">
        <v>1</v>
      </c>
      <c r="F77" s="19">
        <v>3</v>
      </c>
      <c r="G77" s="20">
        <f t="shared" si="1"/>
        <v>34</v>
      </c>
    </row>
    <row r="78" spans="1:7" ht="15" customHeight="1">
      <c r="A78" s="9" t="s">
        <v>90</v>
      </c>
      <c r="B78" s="10" t="s">
        <v>120</v>
      </c>
      <c r="C78" s="10" t="s">
        <v>18</v>
      </c>
      <c r="D78" s="19">
        <v>192</v>
      </c>
      <c r="E78" s="19">
        <v>20</v>
      </c>
      <c r="F78" s="19">
        <v>94</v>
      </c>
      <c r="G78" s="20">
        <f t="shared" si="1"/>
        <v>306</v>
      </c>
    </row>
    <row r="79" spans="1:7" ht="15" customHeight="1">
      <c r="A79" s="9" t="s">
        <v>91</v>
      </c>
      <c r="B79" s="10" t="s">
        <v>120</v>
      </c>
      <c r="C79" s="10" t="s">
        <v>27</v>
      </c>
      <c r="D79" s="19">
        <v>68</v>
      </c>
      <c r="E79" s="19">
        <v>2</v>
      </c>
      <c r="F79" s="19">
        <v>42</v>
      </c>
      <c r="G79" s="20">
        <f t="shared" si="1"/>
        <v>112</v>
      </c>
    </row>
    <row r="80" spans="1:7" ht="15" customHeight="1">
      <c r="A80" s="9" t="s">
        <v>92</v>
      </c>
      <c r="B80" s="10" t="s">
        <v>120</v>
      </c>
      <c r="C80" s="10" t="s">
        <v>27</v>
      </c>
      <c r="D80" s="19">
        <v>140</v>
      </c>
      <c r="E80" s="19">
        <v>9</v>
      </c>
      <c r="F80" s="19">
        <v>55</v>
      </c>
      <c r="G80" s="20">
        <f t="shared" si="1"/>
        <v>204</v>
      </c>
    </row>
    <row r="81" spans="1:7" ht="15" customHeight="1">
      <c r="A81" s="9" t="s">
        <v>93</v>
      </c>
      <c r="B81" s="10" t="s">
        <v>118</v>
      </c>
      <c r="C81" s="10" t="s">
        <v>23</v>
      </c>
      <c r="D81" s="19">
        <v>71</v>
      </c>
      <c r="E81" s="19">
        <v>17</v>
      </c>
      <c r="F81" s="19">
        <v>36</v>
      </c>
      <c r="G81" s="20">
        <f t="shared" si="1"/>
        <v>124</v>
      </c>
    </row>
    <row r="82" spans="1:7" ht="15" customHeight="1">
      <c r="A82" s="9" t="s">
        <v>94</v>
      </c>
      <c r="B82" s="10" t="s">
        <v>117</v>
      </c>
      <c r="C82" s="10" t="s">
        <v>11</v>
      </c>
      <c r="D82" s="19">
        <v>3496</v>
      </c>
      <c r="E82" s="19">
        <v>425</v>
      </c>
      <c r="F82" s="19">
        <v>1638</v>
      </c>
      <c r="G82" s="20">
        <f t="shared" si="1"/>
        <v>5559</v>
      </c>
    </row>
    <row r="83" spans="1:7" ht="15" customHeight="1">
      <c r="A83" s="9" t="s">
        <v>95</v>
      </c>
      <c r="B83" s="10" t="s">
        <v>120</v>
      </c>
      <c r="C83" s="10" t="s">
        <v>18</v>
      </c>
      <c r="D83" s="19">
        <v>1079</v>
      </c>
      <c r="E83" s="19">
        <v>112</v>
      </c>
      <c r="F83" s="19">
        <v>319</v>
      </c>
      <c r="G83" s="20">
        <f t="shared" si="1"/>
        <v>1510</v>
      </c>
    </row>
    <row r="84" spans="1:7" ht="15" customHeight="1">
      <c r="A84" s="9" t="s">
        <v>96</v>
      </c>
      <c r="B84" s="10" t="s">
        <v>119</v>
      </c>
      <c r="C84" s="10" t="s">
        <v>16</v>
      </c>
      <c r="D84" s="19">
        <v>183</v>
      </c>
      <c r="E84" s="19">
        <v>23</v>
      </c>
      <c r="F84" s="19">
        <v>91</v>
      </c>
      <c r="G84" s="20">
        <f t="shared" si="1"/>
        <v>297</v>
      </c>
    </row>
    <row r="85" spans="1:7" ht="15" customHeight="1">
      <c r="A85" s="9" t="s">
        <v>97</v>
      </c>
      <c r="B85" s="10" t="s">
        <v>117</v>
      </c>
      <c r="C85" s="10" t="s">
        <v>11</v>
      </c>
      <c r="D85" s="19">
        <v>21</v>
      </c>
      <c r="E85" s="19">
        <v>4</v>
      </c>
      <c r="F85" s="19">
        <v>12</v>
      </c>
      <c r="G85" s="20">
        <f t="shared" si="1"/>
        <v>37</v>
      </c>
    </row>
    <row r="86" spans="1:7" ht="15" customHeight="1">
      <c r="A86" s="9" t="s">
        <v>98</v>
      </c>
      <c r="B86" s="10" t="s">
        <v>120</v>
      </c>
      <c r="C86" s="10" t="s">
        <v>23</v>
      </c>
      <c r="D86" s="19">
        <v>52</v>
      </c>
      <c r="E86" s="19">
        <v>11</v>
      </c>
      <c r="F86" s="19">
        <v>22</v>
      </c>
      <c r="G86" s="20">
        <f t="shared" si="1"/>
        <v>85</v>
      </c>
    </row>
    <row r="87" spans="1:7" ht="15" customHeight="1">
      <c r="A87" s="9" t="s">
        <v>99</v>
      </c>
      <c r="B87" s="10" t="s">
        <v>121</v>
      </c>
      <c r="C87" s="10" t="s">
        <v>33</v>
      </c>
      <c r="D87" s="19">
        <v>1663</v>
      </c>
      <c r="E87" s="19">
        <v>251</v>
      </c>
      <c r="F87" s="19">
        <v>553</v>
      </c>
      <c r="G87" s="20">
        <f t="shared" si="1"/>
        <v>2467</v>
      </c>
    </row>
    <row r="88" spans="1:7" ht="15" customHeight="1">
      <c r="A88" s="9" t="s">
        <v>100</v>
      </c>
      <c r="B88" s="10" t="s">
        <v>120</v>
      </c>
      <c r="C88" s="10" t="s">
        <v>18</v>
      </c>
      <c r="D88" s="19">
        <v>74</v>
      </c>
      <c r="E88" s="19">
        <v>12</v>
      </c>
      <c r="F88" s="19">
        <v>19</v>
      </c>
      <c r="G88" s="20">
        <f t="shared" si="1"/>
        <v>105</v>
      </c>
    </row>
    <row r="89" spans="1:7" ht="15" customHeight="1">
      <c r="A89" s="9" t="s">
        <v>101</v>
      </c>
      <c r="B89" s="10" t="s">
        <v>120</v>
      </c>
      <c r="C89" s="10" t="s">
        <v>27</v>
      </c>
      <c r="D89" s="19">
        <v>110</v>
      </c>
      <c r="E89" s="19">
        <v>13</v>
      </c>
      <c r="F89" s="19">
        <v>49</v>
      </c>
      <c r="G89" s="20">
        <f t="shared" si="1"/>
        <v>172</v>
      </c>
    </row>
    <row r="90" spans="1:7" ht="15" customHeight="1">
      <c r="A90" s="9" t="s">
        <v>102</v>
      </c>
      <c r="B90" s="10" t="s">
        <v>117</v>
      </c>
      <c r="C90" s="10" t="s">
        <v>23</v>
      </c>
      <c r="D90" s="19">
        <v>390</v>
      </c>
      <c r="E90" s="19">
        <v>47</v>
      </c>
      <c r="F90" s="19">
        <v>186</v>
      </c>
      <c r="G90" s="20">
        <f t="shared" si="1"/>
        <v>623</v>
      </c>
    </row>
    <row r="91" spans="1:7" ht="15" customHeight="1">
      <c r="A91" s="9" t="s">
        <v>103</v>
      </c>
      <c r="B91" s="10" t="s">
        <v>119</v>
      </c>
      <c r="C91" s="10" t="s">
        <v>20</v>
      </c>
      <c r="D91" s="19">
        <v>162</v>
      </c>
      <c r="E91" s="19">
        <v>14</v>
      </c>
      <c r="F91" s="19">
        <v>78</v>
      </c>
      <c r="G91" s="20">
        <f t="shared" si="1"/>
        <v>254</v>
      </c>
    </row>
    <row r="92" spans="1:7" ht="15" customHeight="1">
      <c r="A92" s="9" t="s">
        <v>104</v>
      </c>
      <c r="B92" s="10" t="s">
        <v>120</v>
      </c>
      <c r="C92" s="10" t="s">
        <v>11</v>
      </c>
      <c r="D92" s="19">
        <v>41</v>
      </c>
      <c r="E92" s="19">
        <v>3</v>
      </c>
      <c r="F92" s="19">
        <v>18</v>
      </c>
      <c r="G92" s="20">
        <f t="shared" si="1"/>
        <v>62</v>
      </c>
    </row>
    <row r="93" spans="1:7" ht="15" customHeight="1">
      <c r="A93" s="9" t="s">
        <v>105</v>
      </c>
      <c r="B93" s="10" t="s">
        <v>117</v>
      </c>
      <c r="C93" s="10" t="s">
        <v>11</v>
      </c>
      <c r="D93" s="19">
        <v>175</v>
      </c>
      <c r="E93" s="19">
        <v>20</v>
      </c>
      <c r="F93" s="19">
        <v>82</v>
      </c>
      <c r="G93" s="20">
        <f t="shared" si="1"/>
        <v>277</v>
      </c>
    </row>
    <row r="94" spans="1:7" ht="15" customHeight="1">
      <c r="A94" s="9" t="s">
        <v>106</v>
      </c>
      <c r="B94" s="10" t="s">
        <v>119</v>
      </c>
      <c r="C94" s="10" t="s">
        <v>16</v>
      </c>
      <c r="D94" s="19">
        <v>113</v>
      </c>
      <c r="E94" s="19">
        <v>12</v>
      </c>
      <c r="F94" s="19">
        <v>18</v>
      </c>
      <c r="G94" s="20">
        <f t="shared" si="1"/>
        <v>143</v>
      </c>
    </row>
    <row r="95" spans="1:7" ht="15" customHeight="1">
      <c r="A95" s="9" t="s">
        <v>107</v>
      </c>
      <c r="B95" s="10" t="s">
        <v>119</v>
      </c>
      <c r="C95" s="10" t="s">
        <v>16</v>
      </c>
      <c r="D95" s="19">
        <v>494</v>
      </c>
      <c r="E95" s="19">
        <v>43</v>
      </c>
      <c r="F95" s="19">
        <v>299</v>
      </c>
      <c r="G95" s="20">
        <f t="shared" si="1"/>
        <v>836</v>
      </c>
    </row>
    <row r="96" spans="1:7" ht="15" customHeight="1">
      <c r="A96" s="9" t="s">
        <v>108</v>
      </c>
      <c r="B96" s="10" t="s">
        <v>117</v>
      </c>
      <c r="C96" s="10" t="s">
        <v>11</v>
      </c>
      <c r="D96" s="19">
        <v>278</v>
      </c>
      <c r="E96" s="19">
        <v>36</v>
      </c>
      <c r="F96" s="19">
        <v>135</v>
      </c>
      <c r="G96" s="20">
        <f t="shared" si="1"/>
        <v>449</v>
      </c>
    </row>
    <row r="97" spans="1:7" ht="15" customHeight="1">
      <c r="A97" s="9" t="s">
        <v>109</v>
      </c>
      <c r="B97" s="10" t="s">
        <v>119</v>
      </c>
      <c r="C97" s="10" t="s">
        <v>16</v>
      </c>
      <c r="D97" s="19">
        <v>202</v>
      </c>
      <c r="E97" s="19">
        <v>20</v>
      </c>
      <c r="F97" s="19">
        <v>32</v>
      </c>
      <c r="G97" s="20">
        <f t="shared" si="1"/>
        <v>254</v>
      </c>
    </row>
    <row r="98" spans="1:7" ht="15" customHeight="1">
      <c r="A98" s="9" t="s">
        <v>110</v>
      </c>
      <c r="B98" s="10" t="s">
        <v>117</v>
      </c>
      <c r="C98" s="10" t="s">
        <v>11</v>
      </c>
      <c r="D98" s="19">
        <v>41</v>
      </c>
      <c r="E98" s="19">
        <v>2</v>
      </c>
      <c r="F98" s="19">
        <v>8</v>
      </c>
      <c r="G98" s="20">
        <f t="shared" si="1"/>
        <v>51</v>
      </c>
    </row>
    <row r="99" spans="1:7" ht="15" customHeight="1">
      <c r="A99" s="9" t="s">
        <v>111</v>
      </c>
      <c r="B99" s="10" t="s">
        <v>118</v>
      </c>
      <c r="C99" s="10" t="s">
        <v>23</v>
      </c>
      <c r="D99" s="19">
        <v>367</v>
      </c>
      <c r="E99" s="19">
        <v>74</v>
      </c>
      <c r="F99" s="19">
        <v>230</v>
      </c>
      <c r="G99" s="20">
        <f t="shared" si="1"/>
        <v>671</v>
      </c>
    </row>
    <row r="100" spans="1:7" ht="15" customHeight="1">
      <c r="A100" s="9" t="s">
        <v>112</v>
      </c>
      <c r="B100" s="10" t="s">
        <v>118</v>
      </c>
      <c r="C100" s="10" t="s">
        <v>23</v>
      </c>
      <c r="D100" s="19">
        <v>64</v>
      </c>
      <c r="E100" s="19">
        <v>6</v>
      </c>
      <c r="F100" s="19">
        <v>34</v>
      </c>
      <c r="G100" s="20">
        <f t="shared" si="1"/>
        <v>104</v>
      </c>
    </row>
    <row r="101" spans="1:7" ht="15" customHeight="1">
      <c r="A101" s="9" t="s">
        <v>113</v>
      </c>
      <c r="B101" s="10" t="s">
        <v>118</v>
      </c>
      <c r="C101" s="10" t="s">
        <v>14</v>
      </c>
      <c r="D101" s="19">
        <v>44</v>
      </c>
      <c r="E101" s="19">
        <v>12</v>
      </c>
      <c r="F101" s="19">
        <v>20</v>
      </c>
      <c r="G101" s="20">
        <f t="shared" si="1"/>
        <v>76</v>
      </c>
    </row>
    <row r="102" spans="1:7" ht="15" customHeight="1">
      <c r="A102" s="9" t="s">
        <v>114</v>
      </c>
      <c r="B102" s="10" t="s">
        <v>120</v>
      </c>
      <c r="C102" s="10" t="s">
        <v>27</v>
      </c>
      <c r="D102" s="19">
        <v>1091</v>
      </c>
      <c r="E102" s="19">
        <v>51</v>
      </c>
      <c r="F102" s="19">
        <v>396</v>
      </c>
      <c r="G102" s="20">
        <f t="shared" si="1"/>
        <v>1538</v>
      </c>
    </row>
    <row r="103" spans="1:7" ht="15" customHeight="1">
      <c r="A103" s="9" t="s">
        <v>115</v>
      </c>
      <c r="B103" s="10" t="s">
        <v>118</v>
      </c>
      <c r="C103" s="10" t="s">
        <v>23</v>
      </c>
      <c r="D103" s="19">
        <v>36</v>
      </c>
      <c r="E103" s="19">
        <v>9</v>
      </c>
      <c r="F103" s="19">
        <v>16</v>
      </c>
      <c r="G103" s="20">
        <f t="shared" si="1"/>
        <v>61</v>
      </c>
    </row>
    <row r="104" spans="1:7" ht="15" customHeight="1">
      <c r="A104" s="9" t="s">
        <v>116</v>
      </c>
      <c r="B104" s="10" t="s">
        <v>118</v>
      </c>
      <c r="C104" s="10" t="s">
        <v>23</v>
      </c>
      <c r="D104" s="19">
        <v>163</v>
      </c>
      <c r="E104" s="19">
        <v>24</v>
      </c>
      <c r="F104" s="19">
        <v>87</v>
      </c>
      <c r="G104" s="20">
        <f t="shared" si="1"/>
        <v>274</v>
      </c>
    </row>
    <row r="105" spans="1:7" ht="12.75">
      <c r="A105" s="3"/>
      <c r="B105" s="3"/>
      <c r="C105" s="3"/>
      <c r="D105" s="12"/>
      <c r="E105" s="12"/>
      <c r="F105" s="12"/>
      <c r="G105" s="5"/>
    </row>
    <row r="106" spans="1:7" ht="12.75">
      <c r="A106" s="13"/>
      <c r="B106" s="3"/>
      <c r="C106" s="3"/>
      <c r="D106" s="13"/>
      <c r="E106" s="3"/>
      <c r="F106" s="3"/>
      <c r="G106" s="3"/>
    </row>
    <row r="107" spans="1:7" ht="12.75">
      <c r="A107" s="13" t="s">
        <v>139</v>
      </c>
      <c r="B107" s="3"/>
      <c r="C107" s="3"/>
      <c r="D107" s="13" t="s">
        <v>140</v>
      </c>
      <c r="E107" s="3"/>
      <c r="F107" s="3"/>
      <c r="G107" s="3"/>
    </row>
    <row r="108" spans="1:7" ht="12.75">
      <c r="A108" s="3" t="s">
        <v>141</v>
      </c>
      <c r="B108" s="3"/>
      <c r="C108" s="3"/>
      <c r="D108" s="3" t="s">
        <v>144</v>
      </c>
      <c r="E108" s="3"/>
      <c r="F108" s="3"/>
      <c r="G108" s="3"/>
    </row>
    <row r="109" spans="1:7" ht="12.75">
      <c r="A109" s="3" t="s">
        <v>142</v>
      </c>
      <c r="B109" s="3"/>
      <c r="C109" s="3"/>
      <c r="D109" s="3" t="s">
        <v>145</v>
      </c>
      <c r="E109" s="3"/>
      <c r="F109" s="3"/>
      <c r="G109" s="3"/>
    </row>
    <row r="110" spans="1:4" ht="12.75">
      <c r="A110" s="3" t="s">
        <v>143</v>
      </c>
      <c r="B110" s="3"/>
      <c r="C110" s="3"/>
      <c r="D110" s="64" t="s">
        <v>146</v>
      </c>
    </row>
  </sheetData>
  <sheetProtection/>
  <hyperlinks>
    <hyperlink ref="D110" r:id="rId1" display="jregula@dhs.state.ia.us"/>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L11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06" sqref="A106:D109"/>
    </sheetView>
  </sheetViews>
  <sheetFormatPr defaultColWidth="9.140625" defaultRowHeight="12.75"/>
  <cols>
    <col min="2" max="2" width="13.00390625" style="0" customWidth="1"/>
    <col min="3" max="3" width="11.421875" style="0" customWidth="1"/>
    <col min="4" max="4" width="12.28125" style="0" customWidth="1"/>
    <col min="5" max="5" width="12.00390625" style="0" customWidth="1"/>
    <col min="6" max="6" width="12.57421875" style="0" customWidth="1"/>
    <col min="10" max="10" width="10.140625" style="0" customWidth="1"/>
  </cols>
  <sheetData>
    <row r="1" spans="1:12" ht="12.75">
      <c r="A1" s="44"/>
      <c r="B1" s="27"/>
      <c r="C1" s="27"/>
      <c r="D1" s="27"/>
      <c r="E1" s="27"/>
      <c r="F1" s="27"/>
      <c r="G1" s="27"/>
      <c r="H1" s="27"/>
      <c r="I1" s="27"/>
      <c r="J1" s="27"/>
      <c r="K1" s="27"/>
      <c r="L1" s="27"/>
    </row>
    <row r="2" spans="1:12" ht="12.75">
      <c r="A2" s="28" t="s">
        <v>137</v>
      </c>
      <c r="B2" s="28"/>
      <c r="C2" s="28"/>
      <c r="D2" s="29"/>
      <c r="E2" s="29"/>
      <c r="F2" s="29"/>
      <c r="G2" s="29"/>
      <c r="H2" s="29"/>
      <c r="I2" s="29"/>
      <c r="J2" s="29"/>
      <c r="K2" s="29"/>
      <c r="L2" s="31"/>
    </row>
    <row r="3" spans="1:12" ht="12.75">
      <c r="A3" s="27"/>
      <c r="B3" s="27"/>
      <c r="C3" s="30" t="s">
        <v>4</v>
      </c>
      <c r="D3" s="7">
        <f>SUBTOTAL(9,D6:D104)</f>
        <v>13169.999999999996</v>
      </c>
      <c r="E3" s="7">
        <f aca="true" t="shared" si="0" ref="E3:L3">SUBTOTAL(9,E6:E104)</f>
        <v>179</v>
      </c>
      <c r="F3" s="7">
        <f t="shared" si="0"/>
        <v>23</v>
      </c>
      <c r="G3" s="7">
        <f t="shared" si="0"/>
        <v>1570</v>
      </c>
      <c r="H3" s="7">
        <f t="shared" si="0"/>
        <v>1002</v>
      </c>
      <c r="I3" s="7">
        <f t="shared" si="0"/>
        <v>648</v>
      </c>
      <c r="J3" s="7">
        <f t="shared" si="0"/>
        <v>142</v>
      </c>
      <c r="K3" s="7">
        <f t="shared" si="0"/>
        <v>0</v>
      </c>
      <c r="L3" s="7">
        <f t="shared" si="0"/>
        <v>16733.999999999996</v>
      </c>
    </row>
    <row r="4" spans="1:12" ht="12.75">
      <c r="A4" s="27"/>
      <c r="B4" s="27"/>
      <c r="C4" s="27"/>
      <c r="D4" s="29"/>
      <c r="E4" s="29"/>
      <c r="F4" s="29" t="s">
        <v>0</v>
      </c>
      <c r="G4" s="29"/>
      <c r="H4" s="29"/>
      <c r="I4" s="29"/>
      <c r="J4" s="29"/>
      <c r="K4" s="29"/>
      <c r="L4" s="29"/>
    </row>
    <row r="5" spans="1:12" ht="89.25">
      <c r="A5" s="41" t="s">
        <v>5</v>
      </c>
      <c r="B5" s="42" t="s">
        <v>6</v>
      </c>
      <c r="C5" s="42" t="s">
        <v>7</v>
      </c>
      <c r="D5" s="26" t="s">
        <v>122</v>
      </c>
      <c r="E5" s="26" t="s">
        <v>123</v>
      </c>
      <c r="F5" s="26" t="s">
        <v>124</v>
      </c>
      <c r="G5" s="26" t="s">
        <v>125</v>
      </c>
      <c r="H5" s="26" t="s">
        <v>126</v>
      </c>
      <c r="I5" s="26" t="s">
        <v>127</v>
      </c>
      <c r="J5" s="60" t="s">
        <v>133</v>
      </c>
      <c r="K5" s="26" t="s">
        <v>128</v>
      </c>
      <c r="L5" s="26" t="s">
        <v>1</v>
      </c>
    </row>
    <row r="6" spans="1:12" ht="15" customHeight="1">
      <c r="A6" s="39" t="s">
        <v>10</v>
      </c>
      <c r="B6" s="10" t="s">
        <v>117</v>
      </c>
      <c r="C6" s="40" t="s">
        <v>11</v>
      </c>
      <c r="D6" s="57">
        <v>13</v>
      </c>
      <c r="E6" s="56"/>
      <c r="F6" s="56"/>
      <c r="G6" s="57"/>
      <c r="H6" s="56"/>
      <c r="I6" s="57"/>
      <c r="J6" s="56"/>
      <c r="K6" s="56"/>
      <c r="L6" s="43">
        <f>SUM(D6:K6)</f>
        <v>13</v>
      </c>
    </row>
    <row r="7" spans="1:12" ht="15" customHeight="1">
      <c r="A7" s="39" t="s">
        <v>12</v>
      </c>
      <c r="B7" s="10" t="s">
        <v>117</v>
      </c>
      <c r="C7" s="40" t="s">
        <v>11</v>
      </c>
      <c r="D7" s="57">
        <v>20.000000000000004</v>
      </c>
      <c r="E7" s="56"/>
      <c r="F7" s="56"/>
      <c r="G7" s="57">
        <v>4</v>
      </c>
      <c r="H7" s="56">
        <v>1</v>
      </c>
      <c r="I7" s="57">
        <v>5</v>
      </c>
      <c r="J7" s="57"/>
      <c r="K7" s="56"/>
      <c r="L7" s="43">
        <f aca="true" t="shared" si="1" ref="L7:L70">SUM(D7:K7)</f>
        <v>30.000000000000004</v>
      </c>
    </row>
    <row r="8" spans="1:12" ht="15" customHeight="1">
      <c r="A8" s="39" t="s">
        <v>13</v>
      </c>
      <c r="B8" s="10" t="s">
        <v>118</v>
      </c>
      <c r="C8" s="40" t="s">
        <v>14</v>
      </c>
      <c r="D8" s="57">
        <v>62.000000000000014</v>
      </c>
      <c r="E8" s="56"/>
      <c r="F8" s="56"/>
      <c r="G8" s="57">
        <v>4</v>
      </c>
      <c r="H8" s="57">
        <v>4</v>
      </c>
      <c r="I8" s="57">
        <v>1</v>
      </c>
      <c r="J8" s="56"/>
      <c r="K8" s="56"/>
      <c r="L8" s="43">
        <f t="shared" si="1"/>
        <v>71.00000000000001</v>
      </c>
    </row>
    <row r="9" spans="1:12" ht="15" customHeight="1">
      <c r="A9" s="39" t="s">
        <v>15</v>
      </c>
      <c r="B9" s="10" t="s">
        <v>119</v>
      </c>
      <c r="C9" s="40" t="s">
        <v>16</v>
      </c>
      <c r="D9" s="57">
        <v>67</v>
      </c>
      <c r="E9" s="56"/>
      <c r="F9" s="56"/>
      <c r="G9" s="57">
        <v>8</v>
      </c>
      <c r="H9" s="57"/>
      <c r="I9" s="57">
        <v>2</v>
      </c>
      <c r="J9" s="56">
        <v>1</v>
      </c>
      <c r="K9" s="56"/>
      <c r="L9" s="43">
        <f t="shared" si="1"/>
        <v>78</v>
      </c>
    </row>
    <row r="10" spans="1:12" ht="15" customHeight="1">
      <c r="A10" s="39" t="s">
        <v>17</v>
      </c>
      <c r="B10" s="10" t="s">
        <v>120</v>
      </c>
      <c r="C10" s="40" t="s">
        <v>18</v>
      </c>
      <c r="D10" s="57">
        <v>17</v>
      </c>
      <c r="E10" s="56"/>
      <c r="F10" s="56"/>
      <c r="G10" s="57">
        <v>3</v>
      </c>
      <c r="H10" s="57">
        <v>1</v>
      </c>
      <c r="I10" s="57"/>
      <c r="J10" s="56"/>
      <c r="K10" s="56"/>
      <c r="L10" s="43">
        <f t="shared" si="1"/>
        <v>21</v>
      </c>
    </row>
    <row r="11" spans="1:12" ht="15" customHeight="1">
      <c r="A11" s="39" t="s">
        <v>19</v>
      </c>
      <c r="B11" s="10" t="s">
        <v>119</v>
      </c>
      <c r="C11" s="40" t="s">
        <v>20</v>
      </c>
      <c r="D11" s="57">
        <v>80</v>
      </c>
      <c r="E11" s="56"/>
      <c r="F11" s="57"/>
      <c r="G11" s="57">
        <v>11</v>
      </c>
      <c r="H11" s="57"/>
      <c r="I11" s="57">
        <v>6</v>
      </c>
      <c r="J11" s="57">
        <v>3</v>
      </c>
      <c r="K11" s="56"/>
      <c r="L11" s="43">
        <f t="shared" si="1"/>
        <v>100</v>
      </c>
    </row>
    <row r="12" spans="1:12" ht="15" customHeight="1">
      <c r="A12" s="39" t="s">
        <v>21</v>
      </c>
      <c r="B12" s="10" t="s">
        <v>118</v>
      </c>
      <c r="C12" s="40" t="s">
        <v>14</v>
      </c>
      <c r="D12" s="57">
        <v>582.9999999999998</v>
      </c>
      <c r="E12" s="57">
        <v>5</v>
      </c>
      <c r="F12" s="57"/>
      <c r="G12" s="57">
        <v>86</v>
      </c>
      <c r="H12" s="57">
        <v>52.000000000000014</v>
      </c>
      <c r="I12" s="57">
        <v>10</v>
      </c>
      <c r="J12" s="57">
        <v>13.000000000000002</v>
      </c>
      <c r="K12" s="56"/>
      <c r="L12" s="43">
        <f t="shared" si="1"/>
        <v>748.9999999999998</v>
      </c>
    </row>
    <row r="13" spans="1:12" ht="15" customHeight="1">
      <c r="A13" s="39" t="s">
        <v>22</v>
      </c>
      <c r="B13" s="10" t="s">
        <v>117</v>
      </c>
      <c r="C13" s="40" t="s">
        <v>23</v>
      </c>
      <c r="D13" s="57">
        <v>119.00000000000004</v>
      </c>
      <c r="E13" s="57">
        <v>11</v>
      </c>
      <c r="F13" s="56"/>
      <c r="G13" s="57">
        <v>6</v>
      </c>
      <c r="H13" s="57">
        <v>12.999999999999998</v>
      </c>
      <c r="I13" s="57">
        <v>11</v>
      </c>
      <c r="J13" s="56"/>
      <c r="K13" s="56"/>
      <c r="L13" s="43">
        <f t="shared" si="1"/>
        <v>160.00000000000006</v>
      </c>
    </row>
    <row r="14" spans="1:12" ht="15" customHeight="1">
      <c r="A14" s="39" t="s">
        <v>24</v>
      </c>
      <c r="B14" s="10" t="s">
        <v>118</v>
      </c>
      <c r="C14" s="40" t="s">
        <v>23</v>
      </c>
      <c r="D14" s="57">
        <v>56.999999999999986</v>
      </c>
      <c r="E14" s="57"/>
      <c r="F14" s="56">
        <v>1</v>
      </c>
      <c r="G14" s="57">
        <v>1</v>
      </c>
      <c r="H14" s="56">
        <v>2</v>
      </c>
      <c r="I14" s="57">
        <v>1</v>
      </c>
      <c r="J14" s="56"/>
      <c r="K14" s="56"/>
      <c r="L14" s="43">
        <f t="shared" si="1"/>
        <v>61.999999999999986</v>
      </c>
    </row>
    <row r="15" spans="1:12" ht="15" customHeight="1">
      <c r="A15" s="39" t="s">
        <v>25</v>
      </c>
      <c r="B15" s="10" t="s">
        <v>118</v>
      </c>
      <c r="C15" s="40" t="s">
        <v>14</v>
      </c>
      <c r="D15" s="57">
        <v>59</v>
      </c>
      <c r="E15" s="56">
        <v>2</v>
      </c>
      <c r="F15" s="56"/>
      <c r="G15" s="57">
        <v>10</v>
      </c>
      <c r="H15" s="57">
        <v>2</v>
      </c>
      <c r="I15" s="57">
        <v>15</v>
      </c>
      <c r="J15" s="56"/>
      <c r="K15" s="56"/>
      <c r="L15" s="43">
        <f t="shared" si="1"/>
        <v>88</v>
      </c>
    </row>
    <row r="16" spans="1:12" ht="15" customHeight="1">
      <c r="A16" s="39" t="s">
        <v>26</v>
      </c>
      <c r="B16" s="10" t="s">
        <v>120</v>
      </c>
      <c r="C16" s="40" t="s">
        <v>27</v>
      </c>
      <c r="D16" s="57">
        <v>117.00000000000001</v>
      </c>
      <c r="E16" s="56"/>
      <c r="F16" s="56"/>
      <c r="G16" s="57">
        <v>4</v>
      </c>
      <c r="H16" s="57">
        <v>4</v>
      </c>
      <c r="I16" s="57">
        <v>8</v>
      </c>
      <c r="J16" s="56">
        <v>1</v>
      </c>
      <c r="K16" s="56"/>
      <c r="L16" s="43">
        <f t="shared" si="1"/>
        <v>134</v>
      </c>
    </row>
    <row r="17" spans="1:12" ht="15" customHeight="1">
      <c r="A17" s="39" t="s">
        <v>28</v>
      </c>
      <c r="B17" s="10" t="s">
        <v>118</v>
      </c>
      <c r="C17" s="40" t="s">
        <v>23</v>
      </c>
      <c r="D17" s="57">
        <v>62.00000000000001</v>
      </c>
      <c r="E17" s="56">
        <v>8</v>
      </c>
      <c r="F17" s="56"/>
      <c r="G17" s="57">
        <v>8</v>
      </c>
      <c r="H17" s="57">
        <v>8</v>
      </c>
      <c r="I17" s="57">
        <v>3</v>
      </c>
      <c r="J17" s="57"/>
      <c r="K17" s="56"/>
      <c r="L17" s="43">
        <f t="shared" si="1"/>
        <v>89</v>
      </c>
    </row>
    <row r="18" spans="1:12" ht="15" customHeight="1">
      <c r="A18" s="39" t="s">
        <v>29</v>
      </c>
      <c r="B18" s="10" t="s">
        <v>118</v>
      </c>
      <c r="C18" s="40" t="s">
        <v>23</v>
      </c>
      <c r="D18" s="57">
        <v>36.000000000000014</v>
      </c>
      <c r="E18" s="56"/>
      <c r="F18" s="56"/>
      <c r="G18" s="57">
        <v>6</v>
      </c>
      <c r="H18" s="57">
        <v>2</v>
      </c>
      <c r="I18" s="56">
        <v>5</v>
      </c>
      <c r="J18" s="56">
        <v>1</v>
      </c>
      <c r="K18" s="56"/>
      <c r="L18" s="43">
        <f t="shared" si="1"/>
        <v>50.000000000000014</v>
      </c>
    </row>
    <row r="19" spans="1:12" ht="15" customHeight="1">
      <c r="A19" s="39" t="s">
        <v>30</v>
      </c>
      <c r="B19" s="10" t="s">
        <v>120</v>
      </c>
      <c r="C19" s="40" t="s">
        <v>23</v>
      </c>
      <c r="D19" s="57">
        <v>89.99999999999999</v>
      </c>
      <c r="E19" s="56"/>
      <c r="F19" s="56"/>
      <c r="G19" s="57">
        <v>7</v>
      </c>
      <c r="H19" s="57"/>
      <c r="I19" s="57">
        <v>10</v>
      </c>
      <c r="J19" s="57"/>
      <c r="K19" s="56"/>
      <c r="L19" s="43">
        <f t="shared" si="1"/>
        <v>106.99999999999999</v>
      </c>
    </row>
    <row r="20" spans="1:12" ht="15" customHeight="1">
      <c r="A20" s="39" t="s">
        <v>31</v>
      </c>
      <c r="B20" s="10" t="s">
        <v>120</v>
      </c>
      <c r="C20" s="40" t="s">
        <v>18</v>
      </c>
      <c r="D20" s="57">
        <v>61.000000000000014</v>
      </c>
      <c r="E20" s="56"/>
      <c r="F20" s="56"/>
      <c r="G20" s="57">
        <v>3</v>
      </c>
      <c r="H20" s="57"/>
      <c r="I20" s="57">
        <v>2</v>
      </c>
      <c r="J20" s="57"/>
      <c r="K20" s="56"/>
      <c r="L20" s="43">
        <f t="shared" si="1"/>
        <v>66.00000000000001</v>
      </c>
    </row>
    <row r="21" spans="1:12" ht="15" customHeight="1">
      <c r="A21" s="39" t="s">
        <v>32</v>
      </c>
      <c r="B21" s="10" t="s">
        <v>121</v>
      </c>
      <c r="C21" s="40" t="s">
        <v>33</v>
      </c>
      <c r="D21" s="57">
        <v>59.99999999999998</v>
      </c>
      <c r="E21" s="57">
        <v>2</v>
      </c>
      <c r="F21" s="56"/>
      <c r="G21" s="57">
        <v>10</v>
      </c>
      <c r="H21" s="57">
        <v>6</v>
      </c>
      <c r="I21" s="56"/>
      <c r="J21" s="56"/>
      <c r="K21" s="56"/>
      <c r="L21" s="43">
        <f t="shared" si="1"/>
        <v>77.99999999999997</v>
      </c>
    </row>
    <row r="22" spans="1:12" ht="15" customHeight="1">
      <c r="A22" s="39" t="s">
        <v>34</v>
      </c>
      <c r="B22" s="10" t="s">
        <v>118</v>
      </c>
      <c r="C22" s="40" t="s">
        <v>23</v>
      </c>
      <c r="D22" s="57">
        <v>315.0000000000001</v>
      </c>
      <c r="E22" s="56"/>
      <c r="F22" s="56"/>
      <c r="G22" s="57">
        <v>22</v>
      </c>
      <c r="H22" s="57">
        <v>28</v>
      </c>
      <c r="I22" s="57">
        <v>3</v>
      </c>
      <c r="J22" s="57">
        <v>1</v>
      </c>
      <c r="K22" s="56"/>
      <c r="L22" s="43">
        <f t="shared" si="1"/>
        <v>369.0000000000001</v>
      </c>
    </row>
    <row r="23" spans="1:12" ht="15" customHeight="1">
      <c r="A23" s="39" t="s">
        <v>35</v>
      </c>
      <c r="B23" s="10" t="s">
        <v>120</v>
      </c>
      <c r="C23" s="40" t="s">
        <v>27</v>
      </c>
      <c r="D23" s="57">
        <v>35.000000000000014</v>
      </c>
      <c r="E23" s="56"/>
      <c r="F23" s="56"/>
      <c r="G23" s="57">
        <v>6</v>
      </c>
      <c r="H23" s="56">
        <v>3</v>
      </c>
      <c r="I23" s="57"/>
      <c r="J23" s="56"/>
      <c r="K23" s="56"/>
      <c r="L23" s="43">
        <f t="shared" si="1"/>
        <v>44.000000000000014</v>
      </c>
    </row>
    <row r="24" spans="1:12" ht="15" customHeight="1">
      <c r="A24" s="39" t="s">
        <v>36</v>
      </c>
      <c r="B24" s="10" t="s">
        <v>118</v>
      </c>
      <c r="C24" s="40" t="s">
        <v>14</v>
      </c>
      <c r="D24" s="57">
        <v>55</v>
      </c>
      <c r="E24" s="56"/>
      <c r="F24" s="56"/>
      <c r="G24" s="57">
        <v>5</v>
      </c>
      <c r="H24" s="57">
        <v>7</v>
      </c>
      <c r="I24" s="57"/>
      <c r="J24" s="56"/>
      <c r="K24" s="56"/>
      <c r="L24" s="43">
        <f t="shared" si="1"/>
        <v>67</v>
      </c>
    </row>
    <row r="25" spans="1:12" ht="15" customHeight="1">
      <c r="A25" s="39" t="s">
        <v>37</v>
      </c>
      <c r="B25" s="10" t="s">
        <v>117</v>
      </c>
      <c r="C25" s="40" t="s">
        <v>11</v>
      </c>
      <c r="D25" s="57">
        <v>47.00000000000001</v>
      </c>
      <c r="E25" s="57"/>
      <c r="F25" s="56"/>
      <c r="G25" s="57">
        <v>9</v>
      </c>
      <c r="H25" s="57"/>
      <c r="I25" s="57">
        <v>2</v>
      </c>
      <c r="J25" s="56"/>
      <c r="K25" s="57"/>
      <c r="L25" s="43">
        <f t="shared" si="1"/>
        <v>58.00000000000001</v>
      </c>
    </row>
    <row r="26" spans="1:12" ht="15" customHeight="1">
      <c r="A26" s="39" t="s">
        <v>38</v>
      </c>
      <c r="B26" s="10" t="s">
        <v>120</v>
      </c>
      <c r="C26" s="40" t="s">
        <v>27</v>
      </c>
      <c r="D26" s="57">
        <v>92.00000000000001</v>
      </c>
      <c r="E26" s="56"/>
      <c r="F26" s="56"/>
      <c r="G26" s="57">
        <v>7</v>
      </c>
      <c r="H26" s="57">
        <v>5</v>
      </c>
      <c r="I26" s="57">
        <v>3</v>
      </c>
      <c r="J26" s="56"/>
      <c r="K26" s="56"/>
      <c r="L26" s="43">
        <f t="shared" si="1"/>
        <v>107.00000000000001</v>
      </c>
    </row>
    <row r="27" spans="1:12" ht="15" customHeight="1">
      <c r="A27" s="39" t="s">
        <v>39</v>
      </c>
      <c r="B27" s="10" t="s">
        <v>118</v>
      </c>
      <c r="C27" s="40" t="s">
        <v>14</v>
      </c>
      <c r="D27" s="57">
        <v>70.00000000000001</v>
      </c>
      <c r="E27" s="56">
        <v>4</v>
      </c>
      <c r="F27" s="56"/>
      <c r="G27" s="57">
        <v>6.999999999999999</v>
      </c>
      <c r="H27" s="57">
        <v>1</v>
      </c>
      <c r="I27" s="57">
        <v>5</v>
      </c>
      <c r="J27" s="57"/>
      <c r="K27" s="56"/>
      <c r="L27" s="43">
        <f t="shared" si="1"/>
        <v>87.00000000000001</v>
      </c>
    </row>
    <row r="28" spans="1:12" ht="15" customHeight="1">
      <c r="A28" s="39" t="s">
        <v>40</v>
      </c>
      <c r="B28" s="10" t="s">
        <v>121</v>
      </c>
      <c r="C28" s="40" t="s">
        <v>33</v>
      </c>
      <c r="D28" s="57">
        <v>420.99999999999994</v>
      </c>
      <c r="E28" s="57"/>
      <c r="F28" s="56"/>
      <c r="G28" s="57">
        <v>35</v>
      </c>
      <c r="H28" s="57">
        <v>34.00000000000001</v>
      </c>
      <c r="I28" s="57">
        <v>22</v>
      </c>
      <c r="J28" s="56"/>
      <c r="K28" s="56"/>
      <c r="L28" s="43">
        <f t="shared" si="1"/>
        <v>511.99999999999994</v>
      </c>
    </row>
    <row r="29" spans="1:12" ht="15" customHeight="1">
      <c r="A29" s="39" t="s">
        <v>41</v>
      </c>
      <c r="B29" s="10" t="s">
        <v>120</v>
      </c>
      <c r="C29" s="40" t="s">
        <v>27</v>
      </c>
      <c r="D29" s="57">
        <v>73.00000000000001</v>
      </c>
      <c r="E29" s="56"/>
      <c r="F29" s="56"/>
      <c r="G29" s="57">
        <v>8</v>
      </c>
      <c r="H29" s="56">
        <v>4</v>
      </c>
      <c r="I29" s="57">
        <v>5</v>
      </c>
      <c r="J29" s="56"/>
      <c r="K29" s="56"/>
      <c r="L29" s="43">
        <f t="shared" si="1"/>
        <v>90.00000000000001</v>
      </c>
    </row>
    <row r="30" spans="1:12" ht="15" customHeight="1">
      <c r="A30" s="39" t="s">
        <v>42</v>
      </c>
      <c r="B30" s="10" t="s">
        <v>117</v>
      </c>
      <c r="C30" s="40" t="s">
        <v>11</v>
      </c>
      <c r="D30" s="57">
        <v>132.99999999999994</v>
      </c>
      <c r="E30" s="56"/>
      <c r="F30" s="56"/>
      <c r="G30" s="57">
        <v>27.000000000000004</v>
      </c>
      <c r="H30" s="57">
        <v>2</v>
      </c>
      <c r="I30" s="57">
        <v>8</v>
      </c>
      <c r="J30" s="56">
        <v>1</v>
      </c>
      <c r="K30" s="56"/>
      <c r="L30" s="43">
        <f t="shared" si="1"/>
        <v>170.99999999999994</v>
      </c>
    </row>
    <row r="31" spans="1:12" ht="15" customHeight="1">
      <c r="A31" s="39" t="s">
        <v>43</v>
      </c>
      <c r="B31" s="10" t="s">
        <v>119</v>
      </c>
      <c r="C31" s="40" t="s">
        <v>16</v>
      </c>
      <c r="D31" s="57">
        <v>28.000000000000007</v>
      </c>
      <c r="E31" s="56"/>
      <c r="F31" s="56"/>
      <c r="G31" s="57">
        <v>1</v>
      </c>
      <c r="H31" s="56">
        <v>1</v>
      </c>
      <c r="I31" s="56">
        <v>2</v>
      </c>
      <c r="J31" s="56"/>
      <c r="K31" s="56"/>
      <c r="L31" s="43">
        <f t="shared" si="1"/>
        <v>32.00000000000001</v>
      </c>
    </row>
    <row r="32" spans="1:12" ht="15" customHeight="1">
      <c r="A32" s="39" t="s">
        <v>44</v>
      </c>
      <c r="B32" s="10" t="s">
        <v>117</v>
      </c>
      <c r="C32" s="40" t="s">
        <v>11</v>
      </c>
      <c r="D32" s="57">
        <v>28.999999999999996</v>
      </c>
      <c r="E32" s="57">
        <v>3</v>
      </c>
      <c r="F32" s="56"/>
      <c r="G32" s="57">
        <v>3</v>
      </c>
      <c r="H32" s="56"/>
      <c r="I32" s="57">
        <v>1</v>
      </c>
      <c r="J32" s="57"/>
      <c r="K32" s="56"/>
      <c r="L32" s="43">
        <f t="shared" si="1"/>
        <v>36</v>
      </c>
    </row>
    <row r="33" spans="1:12" ht="15" customHeight="1">
      <c r="A33" s="39" t="s">
        <v>45</v>
      </c>
      <c r="B33" s="10" t="s">
        <v>118</v>
      </c>
      <c r="C33" s="40" t="s">
        <v>14</v>
      </c>
      <c r="D33" s="57">
        <v>54.00000000000001</v>
      </c>
      <c r="E33" s="56"/>
      <c r="F33" s="56"/>
      <c r="G33" s="57">
        <v>8</v>
      </c>
      <c r="H33" s="57">
        <v>3</v>
      </c>
      <c r="I33" s="57">
        <v>4</v>
      </c>
      <c r="J33" s="56"/>
      <c r="K33" s="56"/>
      <c r="L33" s="43">
        <f t="shared" si="1"/>
        <v>69</v>
      </c>
    </row>
    <row r="34" spans="1:12" ht="15" customHeight="1">
      <c r="A34" s="39" t="s">
        <v>46</v>
      </c>
      <c r="B34" s="10" t="s">
        <v>121</v>
      </c>
      <c r="C34" s="40" t="s">
        <v>16</v>
      </c>
      <c r="D34" s="57">
        <v>184.99999999999997</v>
      </c>
      <c r="E34" s="57">
        <v>7</v>
      </c>
      <c r="F34" s="57"/>
      <c r="G34" s="57">
        <v>18</v>
      </c>
      <c r="H34" s="57">
        <v>20.000000000000004</v>
      </c>
      <c r="I34" s="57">
        <v>8</v>
      </c>
      <c r="J34" s="57">
        <v>2</v>
      </c>
      <c r="K34" s="56"/>
      <c r="L34" s="43">
        <f t="shared" si="1"/>
        <v>239.99999999999997</v>
      </c>
    </row>
    <row r="35" spans="1:12" ht="15" customHeight="1">
      <c r="A35" s="39" t="s">
        <v>47</v>
      </c>
      <c r="B35" s="10" t="s">
        <v>120</v>
      </c>
      <c r="C35" s="40" t="s">
        <v>27</v>
      </c>
      <c r="D35" s="57">
        <v>72</v>
      </c>
      <c r="E35" s="56"/>
      <c r="F35" s="56"/>
      <c r="G35" s="57">
        <v>8</v>
      </c>
      <c r="H35" s="57">
        <v>9</v>
      </c>
      <c r="I35" s="56">
        <v>8</v>
      </c>
      <c r="J35" s="57"/>
      <c r="K35" s="56"/>
      <c r="L35" s="43">
        <f t="shared" si="1"/>
        <v>97</v>
      </c>
    </row>
    <row r="36" spans="1:12" ht="15" customHeight="1">
      <c r="A36" s="39" t="s">
        <v>48</v>
      </c>
      <c r="B36" s="10" t="s">
        <v>121</v>
      </c>
      <c r="C36" s="40" t="s">
        <v>14</v>
      </c>
      <c r="D36" s="57">
        <v>375.00000000000034</v>
      </c>
      <c r="E36" s="56">
        <v>13</v>
      </c>
      <c r="F36" s="57">
        <v>1</v>
      </c>
      <c r="G36" s="57">
        <v>42</v>
      </c>
      <c r="H36" s="57">
        <v>96.00000000000004</v>
      </c>
      <c r="I36" s="57">
        <v>19.000000000000004</v>
      </c>
      <c r="J36" s="57">
        <v>7</v>
      </c>
      <c r="K36" s="56"/>
      <c r="L36" s="43">
        <f t="shared" si="1"/>
        <v>553.0000000000003</v>
      </c>
    </row>
    <row r="37" spans="1:12" ht="15" customHeight="1">
      <c r="A37" s="39" t="s">
        <v>49</v>
      </c>
      <c r="B37" s="10" t="s">
        <v>120</v>
      </c>
      <c r="C37" s="40" t="s">
        <v>27</v>
      </c>
      <c r="D37" s="57">
        <v>51.000000000000014</v>
      </c>
      <c r="E37" s="56"/>
      <c r="F37" s="56"/>
      <c r="G37" s="57">
        <v>4</v>
      </c>
      <c r="H37" s="57">
        <v>2</v>
      </c>
      <c r="I37" s="56">
        <v>6</v>
      </c>
      <c r="J37" s="56"/>
      <c r="K37" s="56"/>
      <c r="L37" s="43">
        <f t="shared" si="1"/>
        <v>63.000000000000014</v>
      </c>
    </row>
    <row r="38" spans="1:12" ht="15" customHeight="1">
      <c r="A38" s="39" t="s">
        <v>50</v>
      </c>
      <c r="B38" s="10" t="s">
        <v>118</v>
      </c>
      <c r="C38" s="40" t="s">
        <v>14</v>
      </c>
      <c r="D38" s="57">
        <v>104</v>
      </c>
      <c r="E38" s="56"/>
      <c r="F38" s="57"/>
      <c r="G38" s="57">
        <v>11</v>
      </c>
      <c r="H38" s="57">
        <v>8</v>
      </c>
      <c r="I38" s="57">
        <v>10</v>
      </c>
      <c r="J38" s="56">
        <v>6</v>
      </c>
      <c r="K38" s="56"/>
      <c r="L38" s="43">
        <f t="shared" si="1"/>
        <v>139</v>
      </c>
    </row>
    <row r="39" spans="1:12" ht="15" customHeight="1">
      <c r="A39" s="39" t="s">
        <v>51</v>
      </c>
      <c r="B39" s="10" t="s">
        <v>118</v>
      </c>
      <c r="C39" s="40" t="s">
        <v>23</v>
      </c>
      <c r="D39" s="57">
        <v>97.00000000000003</v>
      </c>
      <c r="E39" s="56"/>
      <c r="F39" s="56"/>
      <c r="G39" s="57">
        <v>8</v>
      </c>
      <c r="H39" s="57">
        <v>3</v>
      </c>
      <c r="I39" s="57">
        <v>3</v>
      </c>
      <c r="J39" s="57"/>
      <c r="K39" s="56"/>
      <c r="L39" s="43">
        <f t="shared" si="1"/>
        <v>111.00000000000003</v>
      </c>
    </row>
    <row r="40" spans="1:12" ht="15" customHeight="1">
      <c r="A40" s="39" t="s">
        <v>52</v>
      </c>
      <c r="B40" s="10" t="s">
        <v>118</v>
      </c>
      <c r="C40" s="40" t="s">
        <v>23</v>
      </c>
      <c r="D40" s="57">
        <v>42.00000000000001</v>
      </c>
      <c r="E40" s="56"/>
      <c r="F40" s="56"/>
      <c r="G40" s="57">
        <v>3</v>
      </c>
      <c r="H40" s="57">
        <v>7</v>
      </c>
      <c r="I40" s="57">
        <v>1</v>
      </c>
      <c r="J40" s="56"/>
      <c r="K40" s="56"/>
      <c r="L40" s="43">
        <f t="shared" si="1"/>
        <v>53.00000000000001</v>
      </c>
    </row>
    <row r="41" spans="1:12" ht="15" customHeight="1">
      <c r="A41" s="39" t="s">
        <v>53</v>
      </c>
      <c r="B41" s="10" t="s">
        <v>120</v>
      </c>
      <c r="C41" s="40" t="s">
        <v>18</v>
      </c>
      <c r="D41" s="57">
        <v>26.00000000000001</v>
      </c>
      <c r="E41" s="56"/>
      <c r="F41" s="56"/>
      <c r="G41" s="57">
        <v>3</v>
      </c>
      <c r="H41" s="56"/>
      <c r="I41" s="57">
        <v>4</v>
      </c>
      <c r="J41" s="56"/>
      <c r="K41" s="56"/>
      <c r="L41" s="43">
        <f t="shared" si="1"/>
        <v>33.000000000000014</v>
      </c>
    </row>
    <row r="42" spans="1:12" ht="15" customHeight="1">
      <c r="A42" s="39" t="s">
        <v>54</v>
      </c>
      <c r="B42" s="10" t="s">
        <v>120</v>
      </c>
      <c r="C42" s="40" t="s">
        <v>23</v>
      </c>
      <c r="D42" s="57">
        <v>39.00000000000001</v>
      </c>
      <c r="E42" s="56"/>
      <c r="F42" s="56"/>
      <c r="G42" s="57">
        <v>14.999999999999998</v>
      </c>
      <c r="H42" s="57"/>
      <c r="I42" s="57">
        <v>1</v>
      </c>
      <c r="J42" s="56"/>
      <c r="K42" s="56"/>
      <c r="L42" s="43">
        <f t="shared" si="1"/>
        <v>55.00000000000001</v>
      </c>
    </row>
    <row r="43" spans="1:12" ht="15" customHeight="1">
      <c r="A43" s="39" t="s">
        <v>55</v>
      </c>
      <c r="B43" s="10" t="s">
        <v>118</v>
      </c>
      <c r="C43" s="40" t="s">
        <v>14</v>
      </c>
      <c r="D43" s="57">
        <v>20.000000000000004</v>
      </c>
      <c r="E43" s="56"/>
      <c r="F43" s="56"/>
      <c r="G43" s="57">
        <v>6</v>
      </c>
      <c r="H43" s="57">
        <v>2</v>
      </c>
      <c r="I43" s="57"/>
      <c r="J43" s="57"/>
      <c r="K43" s="56"/>
      <c r="L43" s="43">
        <f t="shared" si="1"/>
        <v>28.000000000000004</v>
      </c>
    </row>
    <row r="44" spans="1:12" ht="15" customHeight="1">
      <c r="A44" s="39" t="s">
        <v>56</v>
      </c>
      <c r="B44" s="10" t="s">
        <v>120</v>
      </c>
      <c r="C44" s="40" t="s">
        <v>11</v>
      </c>
      <c r="D44" s="57">
        <v>38</v>
      </c>
      <c r="E44" s="57"/>
      <c r="F44" s="56"/>
      <c r="G44" s="57">
        <v>7</v>
      </c>
      <c r="H44" s="56"/>
      <c r="I44" s="57">
        <v>2</v>
      </c>
      <c r="J44" s="56">
        <v>2</v>
      </c>
      <c r="K44" s="56"/>
      <c r="L44" s="43">
        <f t="shared" si="1"/>
        <v>49</v>
      </c>
    </row>
    <row r="45" spans="1:12" ht="15" customHeight="1">
      <c r="A45" s="39" t="s">
        <v>57</v>
      </c>
      <c r="B45" s="10" t="s">
        <v>118</v>
      </c>
      <c r="C45" s="40" t="s">
        <v>23</v>
      </c>
      <c r="D45" s="57">
        <v>97.00000000000001</v>
      </c>
      <c r="E45" s="57">
        <v>4</v>
      </c>
      <c r="F45" s="56">
        <v>1</v>
      </c>
      <c r="G45" s="57">
        <v>9</v>
      </c>
      <c r="H45" s="56">
        <v>11.000000000000004</v>
      </c>
      <c r="I45" s="57"/>
      <c r="J45" s="56"/>
      <c r="K45" s="56"/>
      <c r="L45" s="43">
        <f t="shared" si="1"/>
        <v>122.00000000000001</v>
      </c>
    </row>
    <row r="46" spans="1:12" ht="15" customHeight="1">
      <c r="A46" s="39" t="s">
        <v>58</v>
      </c>
      <c r="B46" s="10" t="s">
        <v>118</v>
      </c>
      <c r="C46" s="40" t="s">
        <v>23</v>
      </c>
      <c r="D46" s="57">
        <v>45.999999999999986</v>
      </c>
      <c r="E46" s="56"/>
      <c r="F46" s="56"/>
      <c r="G46" s="57">
        <v>5</v>
      </c>
      <c r="H46" s="57"/>
      <c r="I46" s="56">
        <v>2</v>
      </c>
      <c r="J46" s="56"/>
      <c r="K46" s="56"/>
      <c r="L46" s="43">
        <f t="shared" si="1"/>
        <v>52.999999999999986</v>
      </c>
    </row>
    <row r="47" spans="1:12" ht="15" customHeight="1">
      <c r="A47" s="39" t="s">
        <v>59</v>
      </c>
      <c r="B47" s="10" t="s">
        <v>118</v>
      </c>
      <c r="C47" s="40" t="s">
        <v>23</v>
      </c>
      <c r="D47" s="57">
        <v>114.99999999999999</v>
      </c>
      <c r="E47" s="56"/>
      <c r="F47" s="56">
        <v>3</v>
      </c>
      <c r="G47" s="57">
        <v>3</v>
      </c>
      <c r="H47" s="57">
        <v>6.999999999999999</v>
      </c>
      <c r="I47" s="57">
        <v>3</v>
      </c>
      <c r="J47" s="57"/>
      <c r="K47" s="56"/>
      <c r="L47" s="43">
        <f t="shared" si="1"/>
        <v>131</v>
      </c>
    </row>
    <row r="48" spans="1:12" ht="15" customHeight="1">
      <c r="A48" s="39" t="s">
        <v>60</v>
      </c>
      <c r="B48" s="10" t="s">
        <v>120</v>
      </c>
      <c r="C48" s="40" t="s">
        <v>18</v>
      </c>
      <c r="D48" s="57">
        <v>29.000000000000007</v>
      </c>
      <c r="E48" s="56">
        <v>2</v>
      </c>
      <c r="F48" s="56"/>
      <c r="G48" s="57">
        <v>3</v>
      </c>
      <c r="H48" s="56"/>
      <c r="I48" s="57">
        <v>4</v>
      </c>
      <c r="J48" s="56"/>
      <c r="K48" s="56"/>
      <c r="L48" s="43">
        <f t="shared" si="1"/>
        <v>38.00000000000001</v>
      </c>
    </row>
    <row r="49" spans="1:12" ht="15" customHeight="1">
      <c r="A49" s="39" t="s">
        <v>61</v>
      </c>
      <c r="B49" s="10" t="s">
        <v>121</v>
      </c>
      <c r="C49" s="40" t="s">
        <v>16</v>
      </c>
      <c r="D49" s="57">
        <v>85.00000000000001</v>
      </c>
      <c r="E49" s="56"/>
      <c r="F49" s="56"/>
      <c r="G49" s="57">
        <v>8</v>
      </c>
      <c r="H49" s="57">
        <v>1</v>
      </c>
      <c r="I49" s="57">
        <v>5</v>
      </c>
      <c r="J49" s="56">
        <v>4</v>
      </c>
      <c r="K49" s="56"/>
      <c r="L49" s="43">
        <f t="shared" si="1"/>
        <v>103.00000000000001</v>
      </c>
    </row>
    <row r="50" spans="1:12" ht="15" customHeight="1">
      <c r="A50" s="39" t="s">
        <v>62</v>
      </c>
      <c r="B50" s="10" t="s">
        <v>118</v>
      </c>
      <c r="C50" s="40" t="s">
        <v>14</v>
      </c>
      <c r="D50" s="57">
        <v>45.99999999999999</v>
      </c>
      <c r="E50" s="56">
        <v>3</v>
      </c>
      <c r="F50" s="56"/>
      <c r="G50" s="56">
        <v>2</v>
      </c>
      <c r="H50" s="57">
        <v>1</v>
      </c>
      <c r="I50" s="56"/>
      <c r="J50" s="56"/>
      <c r="K50" s="56"/>
      <c r="L50" s="43">
        <f t="shared" si="1"/>
        <v>51.99999999999999</v>
      </c>
    </row>
    <row r="51" spans="1:12" ht="15" customHeight="1">
      <c r="A51" s="39" t="s">
        <v>63</v>
      </c>
      <c r="B51" s="10" t="s">
        <v>118</v>
      </c>
      <c r="C51" s="40" t="s">
        <v>23</v>
      </c>
      <c r="D51" s="57">
        <v>45.000000000000014</v>
      </c>
      <c r="E51" s="56">
        <v>4</v>
      </c>
      <c r="F51" s="56">
        <v>1</v>
      </c>
      <c r="G51" s="57">
        <v>1</v>
      </c>
      <c r="H51" s="57">
        <v>9</v>
      </c>
      <c r="I51" s="57"/>
      <c r="J51" s="57"/>
      <c r="K51" s="56"/>
      <c r="L51" s="43">
        <f t="shared" si="1"/>
        <v>60.000000000000014</v>
      </c>
    </row>
    <row r="52" spans="1:12" ht="15" customHeight="1">
      <c r="A52" s="39" t="s">
        <v>64</v>
      </c>
      <c r="B52" s="10" t="s">
        <v>120</v>
      </c>
      <c r="C52" s="40" t="s">
        <v>27</v>
      </c>
      <c r="D52" s="57">
        <v>29.000000000000004</v>
      </c>
      <c r="E52" s="56"/>
      <c r="F52" s="56"/>
      <c r="G52" s="57">
        <v>2</v>
      </c>
      <c r="H52" s="57">
        <v>8</v>
      </c>
      <c r="I52" s="57">
        <v>2</v>
      </c>
      <c r="J52" s="57"/>
      <c r="K52" s="56"/>
      <c r="L52" s="43">
        <f t="shared" si="1"/>
        <v>41</v>
      </c>
    </row>
    <row r="53" spans="1:12" ht="15" customHeight="1">
      <c r="A53" s="39" t="s">
        <v>65</v>
      </c>
      <c r="B53" s="10" t="s">
        <v>119</v>
      </c>
      <c r="C53" s="40" t="s">
        <v>20</v>
      </c>
      <c r="D53" s="57">
        <v>30.000000000000007</v>
      </c>
      <c r="E53" s="57"/>
      <c r="F53" s="57"/>
      <c r="G53" s="57">
        <v>7</v>
      </c>
      <c r="H53" s="56">
        <v>3</v>
      </c>
      <c r="I53" s="57"/>
      <c r="J53" s="57"/>
      <c r="K53" s="56"/>
      <c r="L53" s="43">
        <f t="shared" si="1"/>
        <v>40.00000000000001</v>
      </c>
    </row>
    <row r="54" spans="1:12" ht="15" customHeight="1">
      <c r="A54" s="39" t="s">
        <v>66</v>
      </c>
      <c r="B54" s="10" t="s">
        <v>121</v>
      </c>
      <c r="C54" s="40" t="s">
        <v>33</v>
      </c>
      <c r="D54" s="57">
        <v>44.99999999999999</v>
      </c>
      <c r="E54" s="56"/>
      <c r="F54" s="56"/>
      <c r="G54" s="57">
        <v>9</v>
      </c>
      <c r="H54" s="57">
        <v>5</v>
      </c>
      <c r="I54" s="57">
        <v>10</v>
      </c>
      <c r="J54" s="56"/>
      <c r="K54" s="56"/>
      <c r="L54" s="43">
        <f t="shared" si="1"/>
        <v>69</v>
      </c>
    </row>
    <row r="55" spans="1:12" ht="15" customHeight="1">
      <c r="A55" s="39" t="s">
        <v>67</v>
      </c>
      <c r="B55" s="10" t="s">
        <v>119</v>
      </c>
      <c r="C55" s="40" t="s">
        <v>11</v>
      </c>
      <c r="D55" s="57">
        <v>234.99999999999994</v>
      </c>
      <c r="E55" s="57"/>
      <c r="F55" s="56"/>
      <c r="G55" s="57">
        <v>13.000000000000002</v>
      </c>
      <c r="H55" s="57">
        <v>12</v>
      </c>
      <c r="I55" s="57">
        <v>5</v>
      </c>
      <c r="J55" s="57">
        <v>9</v>
      </c>
      <c r="K55" s="56"/>
      <c r="L55" s="43">
        <f t="shared" si="1"/>
        <v>273.99999999999994</v>
      </c>
    </row>
    <row r="56" spans="1:12" ht="15" customHeight="1">
      <c r="A56" s="39" t="s">
        <v>68</v>
      </c>
      <c r="B56" s="10" t="s">
        <v>119</v>
      </c>
      <c r="C56" s="40" t="s">
        <v>16</v>
      </c>
      <c r="D56" s="57">
        <v>53</v>
      </c>
      <c r="E56" s="56">
        <v>11</v>
      </c>
      <c r="F56" s="56"/>
      <c r="G56" s="57">
        <v>5</v>
      </c>
      <c r="H56" s="57">
        <v>3</v>
      </c>
      <c r="I56" s="57">
        <v>1</v>
      </c>
      <c r="J56" s="57"/>
      <c r="K56" s="56"/>
      <c r="L56" s="43">
        <f t="shared" si="1"/>
        <v>73</v>
      </c>
    </row>
    <row r="57" spans="1:12" ht="15" customHeight="1">
      <c r="A57" s="39" t="s">
        <v>69</v>
      </c>
      <c r="B57" s="10" t="s">
        <v>119</v>
      </c>
      <c r="C57" s="40" t="s">
        <v>20</v>
      </c>
      <c r="D57" s="57">
        <v>348.0000000000005</v>
      </c>
      <c r="E57" s="57">
        <v>6</v>
      </c>
      <c r="F57" s="57">
        <v>3</v>
      </c>
      <c r="G57" s="57">
        <v>34.00000000000001</v>
      </c>
      <c r="H57" s="57">
        <v>18</v>
      </c>
      <c r="I57" s="57">
        <v>9</v>
      </c>
      <c r="J57" s="57">
        <v>6</v>
      </c>
      <c r="K57" s="56"/>
      <c r="L57" s="43">
        <f t="shared" si="1"/>
        <v>424.0000000000005</v>
      </c>
    </row>
    <row r="58" spans="1:12" ht="15" customHeight="1">
      <c r="A58" s="39" t="s">
        <v>70</v>
      </c>
      <c r="B58" s="10" t="s">
        <v>119</v>
      </c>
      <c r="C58" s="40" t="s">
        <v>20</v>
      </c>
      <c r="D58" s="57">
        <v>52.999999999999986</v>
      </c>
      <c r="E58" s="57">
        <v>1</v>
      </c>
      <c r="F58" s="56"/>
      <c r="G58" s="57">
        <v>6</v>
      </c>
      <c r="H58" s="57">
        <v>4</v>
      </c>
      <c r="I58" s="57">
        <v>1</v>
      </c>
      <c r="J58" s="57"/>
      <c r="K58" s="56"/>
      <c r="L58" s="43">
        <f t="shared" si="1"/>
        <v>64.99999999999999</v>
      </c>
    </row>
    <row r="59" spans="1:12" ht="15" customHeight="1">
      <c r="A59" s="39" t="s">
        <v>71</v>
      </c>
      <c r="B59" s="10" t="s">
        <v>119</v>
      </c>
      <c r="C59" s="40" t="s">
        <v>16</v>
      </c>
      <c r="D59" s="57">
        <v>35.00000000000001</v>
      </c>
      <c r="E59" s="56"/>
      <c r="F59" s="56"/>
      <c r="G59" s="57">
        <v>4</v>
      </c>
      <c r="H59" s="57"/>
      <c r="I59" s="57">
        <v>1</v>
      </c>
      <c r="J59" s="56"/>
      <c r="K59" s="56"/>
      <c r="L59" s="43">
        <f t="shared" si="1"/>
        <v>40.00000000000001</v>
      </c>
    </row>
    <row r="60" spans="1:12" ht="15" customHeight="1">
      <c r="A60" s="39" t="s">
        <v>72</v>
      </c>
      <c r="B60" s="10" t="s">
        <v>120</v>
      </c>
      <c r="C60" s="40" t="s">
        <v>27</v>
      </c>
      <c r="D60" s="57">
        <v>53.99999999999999</v>
      </c>
      <c r="E60" s="56"/>
      <c r="F60" s="56"/>
      <c r="G60" s="57">
        <v>4</v>
      </c>
      <c r="H60" s="57"/>
      <c r="I60" s="57">
        <v>2</v>
      </c>
      <c r="J60" s="56"/>
      <c r="K60" s="56"/>
      <c r="L60" s="43">
        <f t="shared" si="1"/>
        <v>59.99999999999999</v>
      </c>
    </row>
    <row r="61" spans="1:12" ht="15" customHeight="1">
      <c r="A61" s="39" t="s">
        <v>73</v>
      </c>
      <c r="B61" s="10" t="s">
        <v>121</v>
      </c>
      <c r="C61" s="40" t="s">
        <v>16</v>
      </c>
      <c r="D61" s="57">
        <v>229.00000000000006</v>
      </c>
      <c r="E61" s="57">
        <v>25.000000000000007</v>
      </c>
      <c r="F61" s="57"/>
      <c r="G61" s="57">
        <v>24</v>
      </c>
      <c r="H61" s="57">
        <v>31.00000000000001</v>
      </c>
      <c r="I61" s="57">
        <v>2</v>
      </c>
      <c r="J61" s="57">
        <v>1</v>
      </c>
      <c r="K61" s="56"/>
      <c r="L61" s="43">
        <f t="shared" si="1"/>
        <v>312.00000000000006</v>
      </c>
    </row>
    <row r="62" spans="1:12" ht="15" customHeight="1">
      <c r="A62" s="39" t="s">
        <v>74</v>
      </c>
      <c r="B62" s="10" t="s">
        <v>119</v>
      </c>
      <c r="C62" s="40" t="s">
        <v>20</v>
      </c>
      <c r="D62" s="57">
        <v>701.9999999999987</v>
      </c>
      <c r="E62" s="57">
        <v>8</v>
      </c>
      <c r="F62" s="57">
        <v>2</v>
      </c>
      <c r="G62" s="57">
        <v>90</v>
      </c>
      <c r="H62" s="57">
        <v>53.999999999999986</v>
      </c>
      <c r="I62" s="57">
        <v>32.00000000000001</v>
      </c>
      <c r="J62" s="57">
        <v>9</v>
      </c>
      <c r="K62" s="56"/>
      <c r="L62" s="43">
        <f t="shared" si="1"/>
        <v>896.9999999999987</v>
      </c>
    </row>
    <row r="63" spans="1:12" ht="15" customHeight="1">
      <c r="A63" s="39" t="s">
        <v>75</v>
      </c>
      <c r="B63" s="10" t="s">
        <v>121</v>
      </c>
      <c r="C63" s="40" t="s">
        <v>16</v>
      </c>
      <c r="D63" s="57">
        <v>54.00000000000001</v>
      </c>
      <c r="E63" s="56"/>
      <c r="F63" s="56"/>
      <c r="G63" s="57">
        <v>7</v>
      </c>
      <c r="H63" s="57">
        <v>5</v>
      </c>
      <c r="I63" s="57">
        <v>4</v>
      </c>
      <c r="J63" s="57"/>
      <c r="K63" s="56"/>
      <c r="L63" s="43">
        <f t="shared" si="1"/>
        <v>70</v>
      </c>
    </row>
    <row r="64" spans="1:12" ht="15" customHeight="1">
      <c r="A64" s="39" t="s">
        <v>76</v>
      </c>
      <c r="B64" s="10" t="s">
        <v>117</v>
      </c>
      <c r="C64" s="40" t="s">
        <v>11</v>
      </c>
      <c r="D64" s="57">
        <v>44.000000000000014</v>
      </c>
      <c r="E64" s="57"/>
      <c r="F64" s="56"/>
      <c r="G64" s="57">
        <v>3</v>
      </c>
      <c r="H64" s="57"/>
      <c r="I64" s="57">
        <v>1</v>
      </c>
      <c r="J64" s="57"/>
      <c r="K64" s="56"/>
      <c r="L64" s="43">
        <f t="shared" si="1"/>
        <v>48.000000000000014</v>
      </c>
    </row>
    <row r="65" spans="1:12" ht="15" customHeight="1">
      <c r="A65" s="39" t="s">
        <v>77</v>
      </c>
      <c r="B65" s="10" t="s">
        <v>120</v>
      </c>
      <c r="C65" s="40" t="s">
        <v>27</v>
      </c>
      <c r="D65" s="57">
        <v>19.000000000000004</v>
      </c>
      <c r="E65" s="56"/>
      <c r="F65" s="56"/>
      <c r="G65" s="57">
        <v>6</v>
      </c>
      <c r="H65" s="56">
        <v>1</v>
      </c>
      <c r="I65" s="57">
        <v>2</v>
      </c>
      <c r="J65" s="56"/>
      <c r="K65" s="56"/>
      <c r="L65" s="43">
        <f t="shared" si="1"/>
        <v>28.000000000000004</v>
      </c>
    </row>
    <row r="66" spans="1:12" ht="15" customHeight="1">
      <c r="A66" s="39" t="s">
        <v>78</v>
      </c>
      <c r="B66" s="10" t="s">
        <v>117</v>
      </c>
      <c r="C66" s="40" t="s">
        <v>11</v>
      </c>
      <c r="D66" s="57">
        <v>34.00000000000001</v>
      </c>
      <c r="E66" s="56">
        <v>6</v>
      </c>
      <c r="F66" s="56"/>
      <c r="G66" s="57">
        <v>9</v>
      </c>
      <c r="H66" s="57">
        <v>8</v>
      </c>
      <c r="I66" s="57">
        <v>5</v>
      </c>
      <c r="J66" s="56">
        <v>2</v>
      </c>
      <c r="K66" s="56"/>
      <c r="L66" s="43">
        <f t="shared" si="1"/>
        <v>64</v>
      </c>
    </row>
    <row r="67" spans="1:12" ht="15" customHeight="1">
      <c r="A67" s="39" t="s">
        <v>79</v>
      </c>
      <c r="B67" s="10" t="s">
        <v>119</v>
      </c>
      <c r="C67" s="40" t="s">
        <v>16</v>
      </c>
      <c r="D67" s="57">
        <v>163.00000000000006</v>
      </c>
      <c r="E67" s="57">
        <v>2</v>
      </c>
      <c r="F67" s="56"/>
      <c r="G67" s="57">
        <v>8</v>
      </c>
      <c r="H67" s="57">
        <v>11</v>
      </c>
      <c r="I67" s="57">
        <v>9</v>
      </c>
      <c r="J67" s="57">
        <v>2</v>
      </c>
      <c r="K67" s="56"/>
      <c r="L67" s="43">
        <f t="shared" si="1"/>
        <v>195.00000000000006</v>
      </c>
    </row>
    <row r="68" spans="1:12" ht="15" customHeight="1">
      <c r="A68" s="39" t="s">
        <v>80</v>
      </c>
      <c r="B68" s="10" t="s">
        <v>117</v>
      </c>
      <c r="C68" s="40" t="s">
        <v>11</v>
      </c>
      <c r="D68" s="57">
        <v>112.99999999999999</v>
      </c>
      <c r="E68" s="57"/>
      <c r="F68" s="56"/>
      <c r="G68" s="57">
        <v>10</v>
      </c>
      <c r="H68" s="57">
        <v>5</v>
      </c>
      <c r="I68" s="57">
        <v>14.999999999999998</v>
      </c>
      <c r="J68" s="56"/>
      <c r="K68" s="56"/>
      <c r="L68" s="43">
        <f t="shared" si="1"/>
        <v>142.99999999999997</v>
      </c>
    </row>
    <row r="69" spans="1:12" ht="15" customHeight="1">
      <c r="A69" s="39" t="s">
        <v>81</v>
      </c>
      <c r="B69" s="10" t="s">
        <v>118</v>
      </c>
      <c r="C69" s="40" t="s">
        <v>23</v>
      </c>
      <c r="D69" s="57">
        <v>227.00000000000017</v>
      </c>
      <c r="E69" s="57"/>
      <c r="F69" s="56"/>
      <c r="G69" s="57">
        <v>34</v>
      </c>
      <c r="H69" s="57">
        <v>14</v>
      </c>
      <c r="I69" s="57">
        <v>11</v>
      </c>
      <c r="J69" s="57">
        <v>1</v>
      </c>
      <c r="K69" s="56"/>
      <c r="L69" s="43">
        <f t="shared" si="1"/>
        <v>287.00000000000017</v>
      </c>
    </row>
    <row r="70" spans="1:12" ht="15" customHeight="1">
      <c r="A70" s="39" t="s">
        <v>82</v>
      </c>
      <c r="B70" s="10" t="s">
        <v>120</v>
      </c>
      <c r="C70" s="40" t="s">
        <v>18</v>
      </c>
      <c r="D70" s="57">
        <v>39</v>
      </c>
      <c r="E70" s="57"/>
      <c r="F70" s="56"/>
      <c r="G70" s="57">
        <v>11</v>
      </c>
      <c r="H70" s="57"/>
      <c r="I70" s="57">
        <v>3</v>
      </c>
      <c r="J70" s="56"/>
      <c r="K70" s="56"/>
      <c r="L70" s="43">
        <f t="shared" si="1"/>
        <v>53</v>
      </c>
    </row>
    <row r="71" spans="1:12" ht="15" customHeight="1">
      <c r="A71" s="39" t="s">
        <v>83</v>
      </c>
      <c r="B71" s="10" t="s">
        <v>118</v>
      </c>
      <c r="C71" s="40" t="s">
        <v>23</v>
      </c>
      <c r="D71" s="57">
        <v>11.000000000000004</v>
      </c>
      <c r="E71" s="56"/>
      <c r="F71" s="56"/>
      <c r="G71" s="57">
        <v>2</v>
      </c>
      <c r="H71" s="57">
        <v>2</v>
      </c>
      <c r="I71" s="57">
        <v>2</v>
      </c>
      <c r="J71" s="57"/>
      <c r="K71" s="56"/>
      <c r="L71" s="43">
        <f aca="true" t="shared" si="2" ref="L71:L104">SUM(D71:K71)</f>
        <v>17.000000000000004</v>
      </c>
    </row>
    <row r="72" spans="1:12" ht="15" customHeight="1">
      <c r="A72" s="39" t="s">
        <v>84</v>
      </c>
      <c r="B72" s="10" t="s">
        <v>120</v>
      </c>
      <c r="C72" s="40" t="s">
        <v>27</v>
      </c>
      <c r="D72" s="57">
        <v>40.000000000000014</v>
      </c>
      <c r="E72" s="56"/>
      <c r="F72" s="56"/>
      <c r="G72" s="57">
        <v>3</v>
      </c>
      <c r="H72" s="57">
        <v>2</v>
      </c>
      <c r="I72" s="57">
        <v>1</v>
      </c>
      <c r="J72" s="56"/>
      <c r="K72" s="56"/>
      <c r="L72" s="43">
        <f t="shared" si="2"/>
        <v>46.000000000000014</v>
      </c>
    </row>
    <row r="73" spans="1:12" ht="15" customHeight="1">
      <c r="A73" s="39" t="s">
        <v>85</v>
      </c>
      <c r="B73" s="10" t="s">
        <v>119</v>
      </c>
      <c r="C73" s="40" t="s">
        <v>16</v>
      </c>
      <c r="D73" s="57">
        <v>34.000000000000014</v>
      </c>
      <c r="E73" s="56">
        <v>6</v>
      </c>
      <c r="F73" s="56"/>
      <c r="G73" s="57">
        <v>7</v>
      </c>
      <c r="H73" s="56"/>
      <c r="I73" s="56">
        <v>3</v>
      </c>
      <c r="J73" s="57"/>
      <c r="K73" s="56"/>
      <c r="L73" s="43">
        <f t="shared" si="2"/>
        <v>50.000000000000014</v>
      </c>
    </row>
    <row r="74" spans="1:12" ht="15" customHeight="1">
      <c r="A74" s="39" t="s">
        <v>86</v>
      </c>
      <c r="B74" s="10" t="s">
        <v>120</v>
      </c>
      <c r="C74" s="40" t="s">
        <v>18</v>
      </c>
      <c r="D74" s="57">
        <v>99.00000000000001</v>
      </c>
      <c r="E74" s="57"/>
      <c r="F74" s="56"/>
      <c r="G74" s="57">
        <v>9</v>
      </c>
      <c r="H74" s="57">
        <v>1</v>
      </c>
      <c r="I74" s="57">
        <v>2</v>
      </c>
      <c r="J74" s="57"/>
      <c r="K74" s="56"/>
      <c r="L74" s="43">
        <f t="shared" si="2"/>
        <v>111.00000000000001</v>
      </c>
    </row>
    <row r="75" spans="1:12" ht="15" customHeight="1">
      <c r="A75" s="39" t="s">
        <v>87</v>
      </c>
      <c r="B75" s="10" t="s">
        <v>121</v>
      </c>
      <c r="C75" s="40" t="s">
        <v>33</v>
      </c>
      <c r="D75" s="57">
        <v>223.00000000000006</v>
      </c>
      <c r="E75" s="57"/>
      <c r="F75" s="56">
        <v>1</v>
      </c>
      <c r="G75" s="57">
        <v>37</v>
      </c>
      <c r="H75" s="57">
        <v>11</v>
      </c>
      <c r="I75" s="57">
        <v>25.000000000000007</v>
      </c>
      <c r="J75" s="57">
        <v>2</v>
      </c>
      <c r="K75" s="56"/>
      <c r="L75" s="43">
        <f t="shared" si="2"/>
        <v>299.00000000000006</v>
      </c>
    </row>
    <row r="76" spans="1:12" ht="15" customHeight="1">
      <c r="A76" s="39" t="s">
        <v>88</v>
      </c>
      <c r="B76" s="10" t="s">
        <v>120</v>
      </c>
      <c r="C76" s="40" t="s">
        <v>27</v>
      </c>
      <c r="D76" s="57">
        <v>72.00000000000001</v>
      </c>
      <c r="E76" s="56"/>
      <c r="F76" s="56">
        <v>1</v>
      </c>
      <c r="G76" s="57">
        <v>6.999999999999999</v>
      </c>
      <c r="H76" s="56">
        <v>11</v>
      </c>
      <c r="I76" s="57">
        <v>1</v>
      </c>
      <c r="J76" s="57"/>
      <c r="K76" s="56"/>
      <c r="L76" s="43">
        <f t="shared" si="2"/>
        <v>92.00000000000001</v>
      </c>
    </row>
    <row r="77" spans="1:12" ht="15" customHeight="1">
      <c r="A77" s="39" t="s">
        <v>89</v>
      </c>
      <c r="B77" s="10" t="s">
        <v>120</v>
      </c>
      <c r="C77" s="40" t="s">
        <v>27</v>
      </c>
      <c r="D77" s="57">
        <v>2</v>
      </c>
      <c r="E77" s="56"/>
      <c r="F77" s="56"/>
      <c r="G77" s="57">
        <v>1</v>
      </c>
      <c r="H77" s="57"/>
      <c r="I77" s="57">
        <v>1</v>
      </c>
      <c r="J77" s="56"/>
      <c r="K77" s="56"/>
      <c r="L77" s="43">
        <f t="shared" si="2"/>
        <v>4</v>
      </c>
    </row>
    <row r="78" spans="1:12" ht="15" customHeight="1">
      <c r="A78" s="39" t="s">
        <v>90</v>
      </c>
      <c r="B78" s="10" t="s">
        <v>120</v>
      </c>
      <c r="C78" s="40" t="s">
        <v>18</v>
      </c>
      <c r="D78" s="57">
        <v>137.9999999999999</v>
      </c>
      <c r="E78" s="57"/>
      <c r="F78" s="56"/>
      <c r="G78" s="57">
        <v>11</v>
      </c>
      <c r="H78" s="56">
        <v>1</v>
      </c>
      <c r="I78" s="56">
        <v>3</v>
      </c>
      <c r="J78" s="56">
        <v>1</v>
      </c>
      <c r="K78" s="56"/>
      <c r="L78" s="43">
        <f t="shared" si="2"/>
        <v>153.9999999999999</v>
      </c>
    </row>
    <row r="79" spans="1:12" ht="15" customHeight="1">
      <c r="A79" s="39" t="s">
        <v>91</v>
      </c>
      <c r="B79" s="10" t="s">
        <v>120</v>
      </c>
      <c r="C79" s="40" t="s">
        <v>27</v>
      </c>
      <c r="D79" s="57">
        <v>62.000000000000014</v>
      </c>
      <c r="E79" s="56"/>
      <c r="F79" s="56"/>
      <c r="G79" s="57">
        <v>3</v>
      </c>
      <c r="H79" s="57">
        <v>1</v>
      </c>
      <c r="I79" s="57"/>
      <c r="J79" s="57"/>
      <c r="K79" s="57"/>
      <c r="L79" s="43">
        <f t="shared" si="2"/>
        <v>66.00000000000001</v>
      </c>
    </row>
    <row r="80" spans="1:12" ht="15" customHeight="1">
      <c r="A80" s="39" t="s">
        <v>92</v>
      </c>
      <c r="B80" s="10" t="s">
        <v>120</v>
      </c>
      <c r="C80" s="40" t="s">
        <v>27</v>
      </c>
      <c r="D80" s="57">
        <v>66.00000000000001</v>
      </c>
      <c r="E80" s="56"/>
      <c r="F80" s="57"/>
      <c r="G80" s="57">
        <v>13</v>
      </c>
      <c r="H80" s="57">
        <v>1</v>
      </c>
      <c r="I80" s="57">
        <v>1</v>
      </c>
      <c r="J80" s="56"/>
      <c r="K80" s="56"/>
      <c r="L80" s="43">
        <f t="shared" si="2"/>
        <v>81.00000000000001</v>
      </c>
    </row>
    <row r="81" spans="1:12" ht="15" customHeight="1">
      <c r="A81" s="39" t="s">
        <v>93</v>
      </c>
      <c r="B81" s="10" t="s">
        <v>118</v>
      </c>
      <c r="C81" s="40" t="s">
        <v>23</v>
      </c>
      <c r="D81" s="57">
        <v>58.99999999999999</v>
      </c>
      <c r="E81" s="57">
        <v>2</v>
      </c>
      <c r="F81" s="56"/>
      <c r="G81" s="57">
        <v>8</v>
      </c>
      <c r="H81" s="57"/>
      <c r="I81" s="57">
        <v>8</v>
      </c>
      <c r="J81" s="56"/>
      <c r="K81" s="56"/>
      <c r="L81" s="43">
        <f t="shared" si="2"/>
        <v>77</v>
      </c>
    </row>
    <row r="82" spans="1:12" ht="15" customHeight="1">
      <c r="A82" s="39" t="s">
        <v>94</v>
      </c>
      <c r="B82" s="10" t="s">
        <v>117</v>
      </c>
      <c r="C82" s="40" t="s">
        <v>11</v>
      </c>
      <c r="D82" s="57">
        <v>2005.9999999999961</v>
      </c>
      <c r="E82" s="57">
        <v>3</v>
      </c>
      <c r="F82" s="57"/>
      <c r="G82" s="57">
        <v>282</v>
      </c>
      <c r="H82" s="57">
        <v>174.00000000000006</v>
      </c>
      <c r="I82" s="57">
        <v>82</v>
      </c>
      <c r="J82" s="57">
        <v>13</v>
      </c>
      <c r="K82" s="57"/>
      <c r="L82" s="43">
        <f t="shared" si="2"/>
        <v>2559.9999999999964</v>
      </c>
    </row>
    <row r="83" spans="1:12" ht="15" customHeight="1">
      <c r="A83" s="39" t="s">
        <v>95</v>
      </c>
      <c r="B83" s="10" t="s">
        <v>120</v>
      </c>
      <c r="C83" s="40" t="s">
        <v>18</v>
      </c>
      <c r="D83" s="57">
        <v>455.0000000000003</v>
      </c>
      <c r="E83" s="56"/>
      <c r="F83" s="57">
        <v>1</v>
      </c>
      <c r="G83" s="57">
        <v>42</v>
      </c>
      <c r="H83" s="57">
        <v>19</v>
      </c>
      <c r="I83" s="57">
        <v>16.000000000000007</v>
      </c>
      <c r="J83" s="57">
        <v>4</v>
      </c>
      <c r="K83" s="56"/>
      <c r="L83" s="43">
        <f t="shared" si="2"/>
        <v>537.0000000000002</v>
      </c>
    </row>
    <row r="84" spans="1:12" ht="15" customHeight="1">
      <c r="A84" s="39" t="s">
        <v>96</v>
      </c>
      <c r="B84" s="10" t="s">
        <v>119</v>
      </c>
      <c r="C84" s="40" t="s">
        <v>16</v>
      </c>
      <c r="D84" s="57">
        <v>127</v>
      </c>
      <c r="E84" s="56"/>
      <c r="F84" s="56"/>
      <c r="G84" s="57">
        <v>13.000000000000004</v>
      </c>
      <c r="H84" s="56">
        <v>2</v>
      </c>
      <c r="I84" s="57">
        <v>1</v>
      </c>
      <c r="J84" s="56">
        <v>1</v>
      </c>
      <c r="K84" s="56"/>
      <c r="L84" s="43">
        <f t="shared" si="2"/>
        <v>144</v>
      </c>
    </row>
    <row r="85" spans="1:12" ht="15" customHeight="1">
      <c r="A85" s="39" t="s">
        <v>97</v>
      </c>
      <c r="B85" s="10" t="s">
        <v>117</v>
      </c>
      <c r="C85" s="40" t="s">
        <v>11</v>
      </c>
      <c r="D85" s="57">
        <v>15</v>
      </c>
      <c r="E85" s="56"/>
      <c r="F85" s="56"/>
      <c r="G85" s="57">
        <v>2</v>
      </c>
      <c r="H85" s="56"/>
      <c r="I85" s="57"/>
      <c r="J85" s="56"/>
      <c r="K85" s="56"/>
      <c r="L85" s="43">
        <f t="shared" si="2"/>
        <v>17</v>
      </c>
    </row>
    <row r="86" spans="1:12" ht="15" customHeight="1">
      <c r="A86" s="39" t="s">
        <v>98</v>
      </c>
      <c r="B86" s="10" t="s">
        <v>120</v>
      </c>
      <c r="C86" s="40" t="s">
        <v>23</v>
      </c>
      <c r="D86" s="57">
        <v>23.000000000000007</v>
      </c>
      <c r="E86" s="56"/>
      <c r="F86" s="57"/>
      <c r="G86" s="57">
        <v>10</v>
      </c>
      <c r="H86" s="56">
        <v>4</v>
      </c>
      <c r="I86" s="57">
        <v>1</v>
      </c>
      <c r="J86" s="57">
        <v>1</v>
      </c>
      <c r="K86" s="56"/>
      <c r="L86" s="43">
        <f t="shared" si="2"/>
        <v>39.00000000000001</v>
      </c>
    </row>
    <row r="87" spans="1:12" ht="15" customHeight="1">
      <c r="A87" s="39" t="s">
        <v>99</v>
      </c>
      <c r="B87" s="10" t="s">
        <v>121</v>
      </c>
      <c r="C87" s="40" t="s">
        <v>33</v>
      </c>
      <c r="D87" s="57">
        <v>712.9999999999995</v>
      </c>
      <c r="E87" s="56">
        <v>10</v>
      </c>
      <c r="F87" s="57">
        <v>2</v>
      </c>
      <c r="G87" s="57">
        <v>142.00000000000006</v>
      </c>
      <c r="H87" s="57">
        <v>86.00000000000001</v>
      </c>
      <c r="I87" s="57">
        <v>38</v>
      </c>
      <c r="J87" s="57">
        <v>17</v>
      </c>
      <c r="K87" s="56"/>
      <c r="L87" s="43">
        <f t="shared" si="2"/>
        <v>1007.9999999999995</v>
      </c>
    </row>
    <row r="88" spans="1:12" ht="15" customHeight="1">
      <c r="A88" s="39" t="s">
        <v>100</v>
      </c>
      <c r="B88" s="10" t="s">
        <v>120</v>
      </c>
      <c r="C88" s="40" t="s">
        <v>18</v>
      </c>
      <c r="D88" s="57">
        <v>29.00000000000001</v>
      </c>
      <c r="E88" s="56"/>
      <c r="F88" s="56"/>
      <c r="G88" s="57">
        <v>7</v>
      </c>
      <c r="H88" s="56"/>
      <c r="I88" s="57">
        <v>1</v>
      </c>
      <c r="J88" s="56"/>
      <c r="K88" s="56"/>
      <c r="L88" s="43">
        <f t="shared" si="2"/>
        <v>37.000000000000014</v>
      </c>
    </row>
    <row r="89" spans="1:12" ht="15" customHeight="1">
      <c r="A89" s="39" t="s">
        <v>101</v>
      </c>
      <c r="B89" s="10" t="s">
        <v>120</v>
      </c>
      <c r="C89" s="40" t="s">
        <v>27</v>
      </c>
      <c r="D89" s="57">
        <v>51</v>
      </c>
      <c r="E89" s="56"/>
      <c r="F89" s="56"/>
      <c r="G89" s="57">
        <v>10</v>
      </c>
      <c r="H89" s="57">
        <v>1</v>
      </c>
      <c r="I89" s="57">
        <v>4</v>
      </c>
      <c r="J89" s="57"/>
      <c r="K89" s="56"/>
      <c r="L89" s="43">
        <f t="shared" si="2"/>
        <v>66</v>
      </c>
    </row>
    <row r="90" spans="1:12" ht="15" customHeight="1">
      <c r="A90" s="39" t="s">
        <v>102</v>
      </c>
      <c r="B90" s="10" t="s">
        <v>117</v>
      </c>
      <c r="C90" s="40" t="s">
        <v>23</v>
      </c>
      <c r="D90" s="57">
        <v>254.99999999999997</v>
      </c>
      <c r="E90" s="56">
        <v>16</v>
      </c>
      <c r="F90" s="56">
        <v>2</v>
      </c>
      <c r="G90" s="57">
        <v>14</v>
      </c>
      <c r="H90" s="57">
        <v>22.000000000000004</v>
      </c>
      <c r="I90" s="57">
        <v>6</v>
      </c>
      <c r="J90" s="56">
        <v>1</v>
      </c>
      <c r="K90" s="56"/>
      <c r="L90" s="43">
        <f t="shared" si="2"/>
        <v>316</v>
      </c>
    </row>
    <row r="91" spans="1:12" ht="15" customHeight="1">
      <c r="A91" s="39" t="s">
        <v>103</v>
      </c>
      <c r="B91" s="10" t="s">
        <v>119</v>
      </c>
      <c r="C91" s="40" t="s">
        <v>20</v>
      </c>
      <c r="D91" s="57">
        <v>84.00000000000001</v>
      </c>
      <c r="E91" s="56"/>
      <c r="F91" s="56">
        <v>2</v>
      </c>
      <c r="G91" s="57">
        <v>7</v>
      </c>
      <c r="H91" s="57">
        <v>3</v>
      </c>
      <c r="I91" s="57">
        <v>14.000000000000002</v>
      </c>
      <c r="J91" s="57">
        <v>1</v>
      </c>
      <c r="K91" s="56"/>
      <c r="L91" s="43">
        <f t="shared" si="2"/>
        <v>111.00000000000001</v>
      </c>
    </row>
    <row r="92" spans="1:12" ht="15" customHeight="1">
      <c r="A92" s="39" t="s">
        <v>104</v>
      </c>
      <c r="B92" s="10" t="s">
        <v>120</v>
      </c>
      <c r="C92" s="40" t="s">
        <v>11</v>
      </c>
      <c r="D92" s="57">
        <v>16.000000000000007</v>
      </c>
      <c r="E92" s="56"/>
      <c r="F92" s="56"/>
      <c r="G92" s="57">
        <v>4</v>
      </c>
      <c r="H92" s="56">
        <v>1</v>
      </c>
      <c r="I92" s="56">
        <v>1</v>
      </c>
      <c r="J92" s="56"/>
      <c r="K92" s="56"/>
      <c r="L92" s="43">
        <f t="shared" si="2"/>
        <v>22.000000000000007</v>
      </c>
    </row>
    <row r="93" spans="1:12" ht="15" customHeight="1">
      <c r="A93" s="39" t="s">
        <v>105</v>
      </c>
      <c r="B93" s="10" t="s">
        <v>117</v>
      </c>
      <c r="C93" s="40" t="s">
        <v>11</v>
      </c>
      <c r="D93" s="57">
        <v>108.00000000000001</v>
      </c>
      <c r="E93" s="57"/>
      <c r="F93" s="56"/>
      <c r="G93" s="57">
        <v>3</v>
      </c>
      <c r="H93" s="57">
        <v>1</v>
      </c>
      <c r="I93" s="57">
        <v>3</v>
      </c>
      <c r="J93" s="56">
        <v>3</v>
      </c>
      <c r="K93" s="56"/>
      <c r="L93" s="43">
        <f t="shared" si="2"/>
        <v>118.00000000000001</v>
      </c>
    </row>
    <row r="94" spans="1:12" ht="15" customHeight="1">
      <c r="A94" s="39" t="s">
        <v>106</v>
      </c>
      <c r="B94" s="10" t="s">
        <v>119</v>
      </c>
      <c r="C94" s="40" t="s">
        <v>16</v>
      </c>
      <c r="D94" s="57">
        <v>33.00000000000001</v>
      </c>
      <c r="E94" s="56">
        <v>3</v>
      </c>
      <c r="F94" s="56"/>
      <c r="G94" s="57">
        <v>4</v>
      </c>
      <c r="H94" s="57"/>
      <c r="I94" s="57">
        <v>1</v>
      </c>
      <c r="J94" s="56"/>
      <c r="K94" s="56"/>
      <c r="L94" s="43">
        <f t="shared" si="2"/>
        <v>41.00000000000001</v>
      </c>
    </row>
    <row r="95" spans="1:12" ht="15" customHeight="1">
      <c r="A95" s="39" t="s">
        <v>107</v>
      </c>
      <c r="B95" s="10" t="s">
        <v>119</v>
      </c>
      <c r="C95" s="40" t="s">
        <v>16</v>
      </c>
      <c r="D95" s="57">
        <v>340.99999999999994</v>
      </c>
      <c r="E95" s="56">
        <v>6</v>
      </c>
      <c r="F95" s="57"/>
      <c r="G95" s="57">
        <v>25.000000000000007</v>
      </c>
      <c r="H95" s="57">
        <v>6</v>
      </c>
      <c r="I95" s="57">
        <v>18</v>
      </c>
      <c r="J95" s="57">
        <v>11</v>
      </c>
      <c r="K95" s="56"/>
      <c r="L95" s="43">
        <f t="shared" si="2"/>
        <v>406.99999999999994</v>
      </c>
    </row>
    <row r="96" spans="1:12" ht="15" customHeight="1">
      <c r="A96" s="39" t="s">
        <v>108</v>
      </c>
      <c r="B96" s="10" t="s">
        <v>117</v>
      </c>
      <c r="C96" s="40" t="s">
        <v>11</v>
      </c>
      <c r="D96" s="57">
        <v>181</v>
      </c>
      <c r="E96" s="56"/>
      <c r="F96" s="56"/>
      <c r="G96" s="57">
        <v>27</v>
      </c>
      <c r="H96" s="57">
        <v>3</v>
      </c>
      <c r="I96" s="57">
        <v>10</v>
      </c>
      <c r="J96" s="57">
        <v>2</v>
      </c>
      <c r="K96" s="56"/>
      <c r="L96" s="43">
        <f t="shared" si="2"/>
        <v>223</v>
      </c>
    </row>
    <row r="97" spans="1:12" ht="15" customHeight="1">
      <c r="A97" s="39" t="s">
        <v>109</v>
      </c>
      <c r="B97" s="10" t="s">
        <v>119</v>
      </c>
      <c r="C97" s="40" t="s">
        <v>16</v>
      </c>
      <c r="D97" s="57">
        <v>55.00000000000002</v>
      </c>
      <c r="E97" s="56"/>
      <c r="F97" s="56"/>
      <c r="G97" s="57">
        <v>7</v>
      </c>
      <c r="H97" s="57">
        <v>1</v>
      </c>
      <c r="I97" s="57">
        <v>3</v>
      </c>
      <c r="J97" s="57"/>
      <c r="K97" s="56"/>
      <c r="L97" s="43">
        <f t="shared" si="2"/>
        <v>66.00000000000003</v>
      </c>
    </row>
    <row r="98" spans="1:12" ht="15" customHeight="1">
      <c r="A98" s="39" t="s">
        <v>110</v>
      </c>
      <c r="B98" s="10" t="s">
        <v>117</v>
      </c>
      <c r="C98" s="40" t="s">
        <v>11</v>
      </c>
      <c r="D98" s="57">
        <v>7</v>
      </c>
      <c r="E98" s="56"/>
      <c r="F98" s="56"/>
      <c r="G98" s="57">
        <v>1</v>
      </c>
      <c r="H98" s="56"/>
      <c r="I98" s="57">
        <v>1</v>
      </c>
      <c r="J98" s="56">
        <v>1</v>
      </c>
      <c r="K98" s="56"/>
      <c r="L98" s="43">
        <f t="shared" si="2"/>
        <v>10</v>
      </c>
    </row>
    <row r="99" spans="1:12" ht="15" customHeight="1">
      <c r="A99" s="39" t="s">
        <v>111</v>
      </c>
      <c r="B99" s="10" t="s">
        <v>118</v>
      </c>
      <c r="C99" s="40" t="s">
        <v>23</v>
      </c>
      <c r="D99" s="57">
        <v>340.99999999999994</v>
      </c>
      <c r="E99" s="57">
        <v>6</v>
      </c>
      <c r="F99" s="56"/>
      <c r="G99" s="57">
        <v>34</v>
      </c>
      <c r="H99" s="57">
        <v>26.000000000000007</v>
      </c>
      <c r="I99" s="57">
        <v>22.000000000000004</v>
      </c>
      <c r="J99" s="57">
        <v>4</v>
      </c>
      <c r="K99" s="56"/>
      <c r="L99" s="43">
        <f t="shared" si="2"/>
        <v>432.99999999999994</v>
      </c>
    </row>
    <row r="100" spans="1:12" ht="15" customHeight="1">
      <c r="A100" s="39" t="s">
        <v>112</v>
      </c>
      <c r="B100" s="10" t="s">
        <v>118</v>
      </c>
      <c r="C100" s="40" t="s">
        <v>23</v>
      </c>
      <c r="D100" s="57">
        <v>33.99999999999999</v>
      </c>
      <c r="E100" s="56"/>
      <c r="F100" s="56"/>
      <c r="G100" s="57">
        <v>5</v>
      </c>
      <c r="H100" s="57">
        <v>2</v>
      </c>
      <c r="I100" s="57">
        <v>7</v>
      </c>
      <c r="J100" s="56"/>
      <c r="K100" s="56"/>
      <c r="L100" s="43">
        <f t="shared" si="2"/>
        <v>47.99999999999999</v>
      </c>
    </row>
    <row r="101" spans="1:12" ht="15" customHeight="1">
      <c r="A101" s="39" t="s">
        <v>113</v>
      </c>
      <c r="B101" s="10" t="s">
        <v>118</v>
      </c>
      <c r="C101" s="40" t="s">
        <v>14</v>
      </c>
      <c r="D101" s="57">
        <v>25</v>
      </c>
      <c r="E101" s="56"/>
      <c r="F101" s="56"/>
      <c r="G101" s="57">
        <v>5</v>
      </c>
      <c r="H101" s="57">
        <v>2</v>
      </c>
      <c r="I101" s="57">
        <v>1</v>
      </c>
      <c r="J101" s="56"/>
      <c r="K101" s="56"/>
      <c r="L101" s="43">
        <f t="shared" si="2"/>
        <v>33</v>
      </c>
    </row>
    <row r="102" spans="1:12" ht="15" customHeight="1">
      <c r="A102" s="39" t="s">
        <v>114</v>
      </c>
      <c r="B102" s="10" t="s">
        <v>120</v>
      </c>
      <c r="C102" s="40" t="s">
        <v>27</v>
      </c>
      <c r="D102" s="57">
        <v>420.99999999999994</v>
      </c>
      <c r="E102" s="56"/>
      <c r="F102" s="56">
        <v>2</v>
      </c>
      <c r="G102" s="57">
        <v>66</v>
      </c>
      <c r="H102" s="57">
        <v>65.00000000000001</v>
      </c>
      <c r="I102" s="57">
        <v>33.000000000000014</v>
      </c>
      <c r="J102" s="57">
        <v>2</v>
      </c>
      <c r="K102" s="56"/>
      <c r="L102" s="43">
        <f t="shared" si="2"/>
        <v>589</v>
      </c>
    </row>
    <row r="103" spans="1:12" ht="15" customHeight="1">
      <c r="A103" s="39" t="s">
        <v>115</v>
      </c>
      <c r="B103" s="10" t="s">
        <v>118</v>
      </c>
      <c r="C103" s="40" t="s">
        <v>23</v>
      </c>
      <c r="D103" s="57">
        <v>26.000000000000007</v>
      </c>
      <c r="E103" s="56"/>
      <c r="F103" s="56"/>
      <c r="G103" s="57">
        <v>2</v>
      </c>
      <c r="H103" s="57">
        <v>2</v>
      </c>
      <c r="I103" s="56">
        <v>2</v>
      </c>
      <c r="J103" s="56"/>
      <c r="K103" s="56"/>
      <c r="L103" s="43">
        <f t="shared" si="2"/>
        <v>32.00000000000001</v>
      </c>
    </row>
    <row r="104" spans="1:12" ht="15" customHeight="1">
      <c r="A104" s="39" t="s">
        <v>116</v>
      </c>
      <c r="B104" s="10" t="s">
        <v>118</v>
      </c>
      <c r="C104" s="40" t="s">
        <v>23</v>
      </c>
      <c r="D104" s="57">
        <v>144.99999999999994</v>
      </c>
      <c r="E104" s="56"/>
      <c r="F104" s="56"/>
      <c r="G104" s="57">
        <v>6</v>
      </c>
      <c r="H104" s="57">
        <v>11</v>
      </c>
      <c r="I104" s="57">
        <v>11</v>
      </c>
      <c r="J104" s="56">
        <v>6</v>
      </c>
      <c r="K104" s="56"/>
      <c r="L104" s="43">
        <f t="shared" si="2"/>
        <v>178.99999999999994</v>
      </c>
    </row>
    <row r="106" spans="1:5" ht="12.75">
      <c r="A106" s="13" t="s">
        <v>139</v>
      </c>
      <c r="B106" s="3"/>
      <c r="C106" s="3"/>
      <c r="D106" s="13" t="s">
        <v>140</v>
      </c>
      <c r="E106" s="27"/>
    </row>
    <row r="107" spans="1:5" ht="12.75">
      <c r="A107" s="3" t="s">
        <v>141</v>
      </c>
      <c r="B107" s="3"/>
      <c r="C107" s="3"/>
      <c r="D107" s="3" t="s">
        <v>144</v>
      </c>
      <c r="E107" s="27"/>
    </row>
    <row r="108" spans="1:5" ht="12.75">
      <c r="A108" s="3" t="s">
        <v>142</v>
      </c>
      <c r="B108" s="3"/>
      <c r="C108" s="3"/>
      <c r="D108" s="3" t="s">
        <v>145</v>
      </c>
      <c r="E108" s="27"/>
    </row>
    <row r="109" spans="1:5" ht="12.75">
      <c r="A109" s="3" t="s">
        <v>143</v>
      </c>
      <c r="B109" s="3"/>
      <c r="C109" s="3"/>
      <c r="D109" s="64" t="s">
        <v>146</v>
      </c>
      <c r="E109" s="27"/>
    </row>
    <row r="110" spans="1:5" ht="12.75">
      <c r="A110" s="27"/>
      <c r="B110" s="27"/>
      <c r="C110" s="27"/>
      <c r="D110" s="27"/>
      <c r="E110" s="27"/>
    </row>
  </sheetData>
  <sheetProtection/>
  <hyperlinks>
    <hyperlink ref="D109" r:id="rId1" display="jregula@dhs.state.ia.us"/>
  </hyperlinks>
  <printOptions/>
  <pageMargins left="0.7" right="0.7" top="0.75" bottom="0.75" header="0.3" footer="0.3"/>
  <pageSetup orientation="portrait" paperSize="9"/>
  <drawing r:id="rId2"/>
</worksheet>
</file>

<file path=xl/worksheets/sheet5.xml><?xml version="1.0" encoding="utf-8"?>
<worksheet xmlns="http://schemas.openxmlformats.org/spreadsheetml/2006/main" xmlns:r="http://schemas.openxmlformats.org/officeDocument/2006/relationships">
  <dimension ref="A1:N11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07" sqref="A107:D110"/>
    </sheetView>
  </sheetViews>
  <sheetFormatPr defaultColWidth="9.140625" defaultRowHeight="12.75"/>
  <cols>
    <col min="1" max="1" width="12.140625" style="0" customWidth="1"/>
    <col min="2" max="2" width="17.140625" style="0" customWidth="1"/>
    <col min="3" max="3" width="15.00390625" style="0" customWidth="1"/>
    <col min="4" max="4" width="14.57421875" style="0" customWidth="1"/>
    <col min="5" max="5" width="13.421875" style="0" customWidth="1"/>
    <col min="6" max="6" width="13.7109375" style="0" customWidth="1"/>
    <col min="7" max="7" width="14.140625" style="0" customWidth="1"/>
    <col min="8" max="8" width="19.00390625" style="0" customWidth="1"/>
  </cols>
  <sheetData>
    <row r="1" spans="1:8" ht="12.75">
      <c r="A1" s="45"/>
      <c r="B1" s="46"/>
      <c r="C1" s="46"/>
      <c r="D1" s="46"/>
      <c r="E1" s="46"/>
      <c r="F1" s="46"/>
      <c r="G1" s="46"/>
      <c r="H1" s="46"/>
    </row>
    <row r="2" spans="1:8" ht="12.75">
      <c r="A2" s="47" t="s">
        <v>138</v>
      </c>
      <c r="B2" s="47"/>
      <c r="C2" s="47"/>
      <c r="D2" s="48"/>
      <c r="E2" s="48"/>
      <c r="F2" s="48"/>
      <c r="G2" s="48"/>
      <c r="H2" s="48"/>
    </row>
    <row r="3" spans="1:14" ht="12.75" customHeight="1">
      <c r="A3" s="46"/>
      <c r="B3" s="46"/>
      <c r="C3" s="49" t="s">
        <v>4</v>
      </c>
      <c r="D3" s="36">
        <f>SUBTOTAL(9,D6:D104)</f>
        <v>5889</v>
      </c>
      <c r="E3" s="36">
        <f>SUBTOTAL(9,E6:E104)</f>
        <v>3121</v>
      </c>
      <c r="F3" s="36">
        <f>SUBTOTAL(9,F6:F104)</f>
        <v>2627</v>
      </c>
      <c r="G3" s="36">
        <f>SUBTOTAL(9,G6:G104)</f>
        <v>11637</v>
      </c>
      <c r="H3" s="59">
        <f>D3/G3</f>
        <v>0.5060582624387728</v>
      </c>
      <c r="N3" s="63"/>
    </row>
    <row r="4" spans="1:14" ht="12.75">
      <c r="A4" s="46"/>
      <c r="B4" s="46"/>
      <c r="C4" s="46"/>
      <c r="D4" s="48"/>
      <c r="E4" s="48"/>
      <c r="F4" s="48"/>
      <c r="G4" s="48"/>
      <c r="H4" s="50"/>
      <c r="N4" s="63"/>
    </row>
    <row r="5" spans="1:14" ht="25.5">
      <c r="A5" s="38" t="s">
        <v>5</v>
      </c>
      <c r="B5" s="33" t="s">
        <v>6</v>
      </c>
      <c r="C5" s="33" t="s">
        <v>7</v>
      </c>
      <c r="D5" s="32" t="s">
        <v>129</v>
      </c>
      <c r="E5" s="23" t="s">
        <v>130</v>
      </c>
      <c r="F5" s="32" t="s">
        <v>131</v>
      </c>
      <c r="G5" s="32" t="s">
        <v>1</v>
      </c>
      <c r="H5" s="32" t="s">
        <v>132</v>
      </c>
      <c r="N5" s="63"/>
    </row>
    <row r="6" spans="1:14" ht="15" customHeight="1">
      <c r="A6" s="51" t="s">
        <v>10</v>
      </c>
      <c r="B6" s="10" t="s">
        <v>117</v>
      </c>
      <c r="C6" s="37" t="s">
        <v>11</v>
      </c>
      <c r="D6" s="19">
        <v>7</v>
      </c>
      <c r="E6" s="19">
        <v>1</v>
      </c>
      <c r="F6" s="19">
        <v>2</v>
      </c>
      <c r="G6" s="55">
        <f>SUM(D6:F6)</f>
        <v>10</v>
      </c>
      <c r="H6" s="58">
        <f>D6/G6</f>
        <v>0.7</v>
      </c>
      <c r="N6" s="63"/>
    </row>
    <row r="7" spans="1:14" ht="15" customHeight="1">
      <c r="A7" s="51" t="s">
        <v>12</v>
      </c>
      <c r="B7" s="10" t="s">
        <v>117</v>
      </c>
      <c r="C7" s="37" t="s">
        <v>11</v>
      </c>
      <c r="D7" s="19">
        <v>10</v>
      </c>
      <c r="E7" s="19">
        <v>6</v>
      </c>
      <c r="F7" s="19">
        <v>6</v>
      </c>
      <c r="G7" s="55">
        <f aca="true" t="shared" si="0" ref="G7:G70">SUM(D7:F7)</f>
        <v>22</v>
      </c>
      <c r="H7" s="58">
        <f aca="true" t="shared" si="1" ref="H7:H70">D7/G7</f>
        <v>0.45454545454545453</v>
      </c>
      <c r="N7" s="63"/>
    </row>
    <row r="8" spans="1:14" ht="15" customHeight="1">
      <c r="A8" s="51" t="s">
        <v>13</v>
      </c>
      <c r="B8" s="10" t="s">
        <v>118</v>
      </c>
      <c r="C8" s="37" t="s">
        <v>14</v>
      </c>
      <c r="D8" s="19">
        <v>21</v>
      </c>
      <c r="E8" s="19">
        <v>12</v>
      </c>
      <c r="F8" s="19">
        <v>7</v>
      </c>
      <c r="G8" s="55">
        <f t="shared" si="0"/>
        <v>40</v>
      </c>
      <c r="H8" s="58">
        <f t="shared" si="1"/>
        <v>0.525</v>
      </c>
      <c r="N8" s="63"/>
    </row>
    <row r="9" spans="1:14" ht="15" customHeight="1">
      <c r="A9" s="51" t="s">
        <v>15</v>
      </c>
      <c r="B9" s="10" t="s">
        <v>119</v>
      </c>
      <c r="C9" s="37" t="s">
        <v>16</v>
      </c>
      <c r="D9" s="19">
        <v>33</v>
      </c>
      <c r="E9" s="19">
        <v>17</v>
      </c>
      <c r="F9" s="19">
        <v>11</v>
      </c>
      <c r="G9" s="55">
        <f t="shared" si="0"/>
        <v>61</v>
      </c>
      <c r="H9" s="58">
        <f t="shared" si="1"/>
        <v>0.5409836065573771</v>
      </c>
      <c r="N9" s="63"/>
    </row>
    <row r="10" spans="1:14" ht="15" customHeight="1">
      <c r="A10" s="51" t="s">
        <v>17</v>
      </c>
      <c r="B10" s="10" t="s">
        <v>120</v>
      </c>
      <c r="C10" s="37" t="s">
        <v>18</v>
      </c>
      <c r="D10" s="19">
        <v>13</v>
      </c>
      <c r="E10" s="19">
        <v>1</v>
      </c>
      <c r="F10" s="19">
        <v>3</v>
      </c>
      <c r="G10" s="55">
        <f t="shared" si="0"/>
        <v>17</v>
      </c>
      <c r="H10" s="58">
        <f t="shared" si="1"/>
        <v>0.7647058823529411</v>
      </c>
      <c r="N10" s="63"/>
    </row>
    <row r="11" spans="1:14" ht="15" customHeight="1">
      <c r="A11" s="51" t="s">
        <v>19</v>
      </c>
      <c r="B11" s="10" t="s">
        <v>119</v>
      </c>
      <c r="C11" s="37" t="s">
        <v>20</v>
      </c>
      <c r="D11" s="19">
        <v>33</v>
      </c>
      <c r="E11" s="19">
        <v>13</v>
      </c>
      <c r="F11" s="19">
        <v>26</v>
      </c>
      <c r="G11" s="55">
        <f t="shared" si="0"/>
        <v>72</v>
      </c>
      <c r="H11" s="58">
        <f t="shared" si="1"/>
        <v>0.4583333333333333</v>
      </c>
      <c r="N11" s="63"/>
    </row>
    <row r="12" spans="1:14" ht="15" customHeight="1">
      <c r="A12" s="51" t="s">
        <v>21</v>
      </c>
      <c r="B12" s="10" t="s">
        <v>118</v>
      </c>
      <c r="C12" s="37" t="s">
        <v>14</v>
      </c>
      <c r="D12" s="19">
        <v>288</v>
      </c>
      <c r="E12" s="19">
        <v>161</v>
      </c>
      <c r="F12" s="19">
        <v>114</v>
      </c>
      <c r="G12" s="55">
        <f t="shared" si="0"/>
        <v>563</v>
      </c>
      <c r="H12" s="58">
        <f t="shared" si="1"/>
        <v>0.5115452930728241</v>
      </c>
      <c r="N12" s="63"/>
    </row>
    <row r="13" spans="1:14" ht="15" customHeight="1">
      <c r="A13" s="51" t="s">
        <v>22</v>
      </c>
      <c r="B13" s="10" t="s">
        <v>117</v>
      </c>
      <c r="C13" s="37" t="s">
        <v>23</v>
      </c>
      <c r="D13" s="19">
        <v>40</v>
      </c>
      <c r="E13" s="19">
        <v>29</v>
      </c>
      <c r="F13" s="19">
        <v>33</v>
      </c>
      <c r="G13" s="55">
        <f t="shared" si="0"/>
        <v>102</v>
      </c>
      <c r="H13" s="58">
        <f t="shared" si="1"/>
        <v>0.39215686274509803</v>
      </c>
      <c r="N13" s="63"/>
    </row>
    <row r="14" spans="1:14" ht="15" customHeight="1">
      <c r="A14" s="51" t="s">
        <v>24</v>
      </c>
      <c r="B14" s="10" t="s">
        <v>118</v>
      </c>
      <c r="C14" s="37" t="s">
        <v>23</v>
      </c>
      <c r="D14" s="19">
        <v>24</v>
      </c>
      <c r="E14" s="19">
        <v>12</v>
      </c>
      <c r="F14" s="19">
        <v>9</v>
      </c>
      <c r="G14" s="55">
        <f t="shared" si="0"/>
        <v>45</v>
      </c>
      <c r="H14" s="58">
        <f t="shared" si="1"/>
        <v>0.5333333333333333</v>
      </c>
      <c r="N14" s="63"/>
    </row>
    <row r="15" spans="1:14" ht="15" customHeight="1">
      <c r="A15" s="51" t="s">
        <v>25</v>
      </c>
      <c r="B15" s="10" t="s">
        <v>118</v>
      </c>
      <c r="C15" s="37" t="s">
        <v>14</v>
      </c>
      <c r="D15" s="19">
        <v>22</v>
      </c>
      <c r="E15" s="19">
        <v>15</v>
      </c>
      <c r="F15" s="19">
        <v>24</v>
      </c>
      <c r="G15" s="55">
        <f t="shared" si="0"/>
        <v>61</v>
      </c>
      <c r="H15" s="58">
        <f t="shared" si="1"/>
        <v>0.36065573770491804</v>
      </c>
      <c r="N15" s="63"/>
    </row>
    <row r="16" spans="1:14" ht="15" customHeight="1">
      <c r="A16" s="51" t="s">
        <v>26</v>
      </c>
      <c r="B16" s="10" t="s">
        <v>120</v>
      </c>
      <c r="C16" s="37" t="s">
        <v>27</v>
      </c>
      <c r="D16" s="19">
        <v>57</v>
      </c>
      <c r="E16" s="19">
        <v>22</v>
      </c>
      <c r="F16" s="19">
        <v>19</v>
      </c>
      <c r="G16" s="55">
        <f t="shared" si="0"/>
        <v>98</v>
      </c>
      <c r="H16" s="58">
        <f t="shared" si="1"/>
        <v>0.5816326530612245</v>
      </c>
      <c r="N16" s="63"/>
    </row>
    <row r="17" spans="1:14" ht="15" customHeight="1">
      <c r="A17" s="51" t="s">
        <v>28</v>
      </c>
      <c r="B17" s="10" t="s">
        <v>118</v>
      </c>
      <c r="C17" s="37" t="s">
        <v>23</v>
      </c>
      <c r="D17" s="19">
        <v>20</v>
      </c>
      <c r="E17" s="19">
        <v>14</v>
      </c>
      <c r="F17" s="19">
        <v>14</v>
      </c>
      <c r="G17" s="55">
        <f t="shared" si="0"/>
        <v>48</v>
      </c>
      <c r="H17" s="58">
        <f t="shared" si="1"/>
        <v>0.4166666666666667</v>
      </c>
      <c r="N17" s="63"/>
    </row>
    <row r="18" spans="1:14" ht="15" customHeight="1">
      <c r="A18" s="51" t="s">
        <v>29</v>
      </c>
      <c r="B18" s="10" t="s">
        <v>118</v>
      </c>
      <c r="C18" s="37" t="s">
        <v>23</v>
      </c>
      <c r="D18" s="19">
        <v>20</v>
      </c>
      <c r="E18" s="19">
        <v>11</v>
      </c>
      <c r="F18" s="19">
        <v>4</v>
      </c>
      <c r="G18" s="55">
        <f t="shared" si="0"/>
        <v>35</v>
      </c>
      <c r="H18" s="58">
        <f t="shared" si="1"/>
        <v>0.5714285714285714</v>
      </c>
      <c r="N18" s="63"/>
    </row>
    <row r="19" spans="1:14" ht="15" customHeight="1">
      <c r="A19" s="51" t="s">
        <v>30</v>
      </c>
      <c r="B19" s="10" t="s">
        <v>120</v>
      </c>
      <c r="C19" s="37" t="s">
        <v>23</v>
      </c>
      <c r="D19" s="19">
        <v>34</v>
      </c>
      <c r="E19" s="19">
        <v>17</v>
      </c>
      <c r="F19" s="19">
        <v>22</v>
      </c>
      <c r="G19" s="55">
        <f t="shared" si="0"/>
        <v>73</v>
      </c>
      <c r="H19" s="58">
        <f t="shared" si="1"/>
        <v>0.4657534246575342</v>
      </c>
      <c r="N19" s="63"/>
    </row>
    <row r="20" spans="1:14" ht="15" customHeight="1">
      <c r="A20" s="51" t="s">
        <v>31</v>
      </c>
      <c r="B20" s="10" t="s">
        <v>120</v>
      </c>
      <c r="C20" s="37" t="s">
        <v>18</v>
      </c>
      <c r="D20" s="19">
        <v>26</v>
      </c>
      <c r="E20" s="19">
        <v>11</v>
      </c>
      <c r="F20" s="19">
        <v>13</v>
      </c>
      <c r="G20" s="55">
        <f t="shared" si="0"/>
        <v>50</v>
      </c>
      <c r="H20" s="58">
        <f t="shared" si="1"/>
        <v>0.52</v>
      </c>
      <c r="N20" s="63"/>
    </row>
    <row r="21" spans="1:14" ht="15" customHeight="1">
      <c r="A21" s="51" t="s">
        <v>32</v>
      </c>
      <c r="B21" s="10" t="s">
        <v>121</v>
      </c>
      <c r="C21" s="37" t="s">
        <v>33</v>
      </c>
      <c r="D21" s="19">
        <v>30</v>
      </c>
      <c r="E21" s="19">
        <v>10</v>
      </c>
      <c r="F21" s="19">
        <v>12</v>
      </c>
      <c r="G21" s="55">
        <f t="shared" si="0"/>
        <v>52</v>
      </c>
      <c r="H21" s="58">
        <f t="shared" si="1"/>
        <v>0.5769230769230769</v>
      </c>
      <c r="N21" s="63"/>
    </row>
    <row r="22" spans="1:14" ht="15" customHeight="1">
      <c r="A22" s="51" t="s">
        <v>34</v>
      </c>
      <c r="B22" s="10" t="s">
        <v>118</v>
      </c>
      <c r="C22" s="37" t="s">
        <v>23</v>
      </c>
      <c r="D22" s="19">
        <v>140</v>
      </c>
      <c r="E22" s="19">
        <v>61</v>
      </c>
      <c r="F22" s="19">
        <v>27</v>
      </c>
      <c r="G22" s="55">
        <f t="shared" si="0"/>
        <v>228</v>
      </c>
      <c r="H22" s="58">
        <f t="shared" si="1"/>
        <v>0.6140350877192983</v>
      </c>
      <c r="N22" s="63"/>
    </row>
    <row r="23" spans="1:14" ht="15" customHeight="1">
      <c r="A23" s="51" t="s">
        <v>35</v>
      </c>
      <c r="B23" s="10" t="s">
        <v>120</v>
      </c>
      <c r="C23" s="37" t="s">
        <v>27</v>
      </c>
      <c r="D23" s="19">
        <v>15</v>
      </c>
      <c r="E23" s="19">
        <v>12</v>
      </c>
      <c r="F23" s="19">
        <v>5</v>
      </c>
      <c r="G23" s="55">
        <f t="shared" si="0"/>
        <v>32</v>
      </c>
      <c r="H23" s="58">
        <f t="shared" si="1"/>
        <v>0.46875</v>
      </c>
      <c r="N23" s="63"/>
    </row>
    <row r="24" spans="1:14" ht="15" customHeight="1">
      <c r="A24" s="51" t="s">
        <v>36</v>
      </c>
      <c r="B24" s="10" t="s">
        <v>118</v>
      </c>
      <c r="C24" s="37" t="s">
        <v>14</v>
      </c>
      <c r="D24" s="19">
        <v>26</v>
      </c>
      <c r="E24" s="19">
        <v>10</v>
      </c>
      <c r="F24" s="19">
        <v>11</v>
      </c>
      <c r="G24" s="55">
        <f t="shared" si="0"/>
        <v>47</v>
      </c>
      <c r="H24" s="58">
        <f t="shared" si="1"/>
        <v>0.5531914893617021</v>
      </c>
      <c r="N24" s="63"/>
    </row>
    <row r="25" spans="1:14" ht="15" customHeight="1">
      <c r="A25" s="51" t="s">
        <v>37</v>
      </c>
      <c r="B25" s="10" t="s">
        <v>117</v>
      </c>
      <c r="C25" s="37" t="s">
        <v>11</v>
      </c>
      <c r="D25" s="19">
        <v>26</v>
      </c>
      <c r="E25" s="19">
        <v>10</v>
      </c>
      <c r="F25" s="19">
        <v>7</v>
      </c>
      <c r="G25" s="55">
        <f t="shared" si="0"/>
        <v>43</v>
      </c>
      <c r="H25" s="58">
        <f t="shared" si="1"/>
        <v>0.6046511627906976</v>
      </c>
      <c r="N25" s="63"/>
    </row>
    <row r="26" spans="1:14" ht="15" customHeight="1">
      <c r="A26" s="51" t="s">
        <v>38</v>
      </c>
      <c r="B26" s="10" t="s">
        <v>120</v>
      </c>
      <c r="C26" s="37" t="s">
        <v>27</v>
      </c>
      <c r="D26" s="19">
        <v>31</v>
      </c>
      <c r="E26" s="19">
        <v>19</v>
      </c>
      <c r="F26" s="19">
        <v>23</v>
      </c>
      <c r="G26" s="55">
        <f t="shared" si="0"/>
        <v>73</v>
      </c>
      <c r="H26" s="58">
        <f t="shared" si="1"/>
        <v>0.4246575342465753</v>
      </c>
      <c r="N26" s="63"/>
    </row>
    <row r="27" spans="1:14" ht="15" customHeight="1">
      <c r="A27" s="51" t="s">
        <v>39</v>
      </c>
      <c r="B27" s="10" t="s">
        <v>118</v>
      </c>
      <c r="C27" s="37" t="s">
        <v>14</v>
      </c>
      <c r="D27" s="19">
        <v>30</v>
      </c>
      <c r="E27" s="19">
        <v>16</v>
      </c>
      <c r="F27" s="19">
        <v>15</v>
      </c>
      <c r="G27" s="55">
        <f t="shared" si="0"/>
        <v>61</v>
      </c>
      <c r="H27" s="58">
        <f t="shared" si="1"/>
        <v>0.4918032786885246</v>
      </c>
      <c r="N27" s="63"/>
    </row>
    <row r="28" spans="1:14" ht="15" customHeight="1">
      <c r="A28" s="51" t="s">
        <v>40</v>
      </c>
      <c r="B28" s="10" t="s">
        <v>121</v>
      </c>
      <c r="C28" s="37" t="s">
        <v>33</v>
      </c>
      <c r="D28" s="19">
        <v>176</v>
      </c>
      <c r="E28" s="19">
        <v>72</v>
      </c>
      <c r="F28" s="19">
        <v>70</v>
      </c>
      <c r="G28" s="55">
        <f t="shared" si="0"/>
        <v>318</v>
      </c>
      <c r="H28" s="58">
        <f t="shared" si="1"/>
        <v>0.5534591194968553</v>
      </c>
      <c r="N28" s="63"/>
    </row>
    <row r="29" spans="1:14" ht="15" customHeight="1">
      <c r="A29" s="51" t="s">
        <v>41</v>
      </c>
      <c r="B29" s="10" t="s">
        <v>120</v>
      </c>
      <c r="C29" s="37" t="s">
        <v>27</v>
      </c>
      <c r="D29" s="19">
        <v>32</v>
      </c>
      <c r="E29" s="19">
        <v>21</v>
      </c>
      <c r="F29" s="19">
        <v>15</v>
      </c>
      <c r="G29" s="55">
        <f t="shared" si="0"/>
        <v>68</v>
      </c>
      <c r="H29" s="58">
        <f t="shared" si="1"/>
        <v>0.47058823529411764</v>
      </c>
      <c r="N29" s="63"/>
    </row>
    <row r="30" spans="1:14" ht="15" customHeight="1">
      <c r="A30" s="51" t="s">
        <v>42</v>
      </c>
      <c r="B30" s="10" t="s">
        <v>117</v>
      </c>
      <c r="C30" s="37" t="s">
        <v>11</v>
      </c>
      <c r="D30" s="19">
        <v>59</v>
      </c>
      <c r="E30" s="19">
        <v>44</v>
      </c>
      <c r="F30" s="19">
        <v>42</v>
      </c>
      <c r="G30" s="55">
        <f t="shared" si="0"/>
        <v>145</v>
      </c>
      <c r="H30" s="58">
        <f t="shared" si="1"/>
        <v>0.4068965517241379</v>
      </c>
      <c r="N30" s="63"/>
    </row>
    <row r="31" spans="1:14" ht="15" customHeight="1">
      <c r="A31" s="51" t="s">
        <v>43</v>
      </c>
      <c r="B31" s="10" t="s">
        <v>119</v>
      </c>
      <c r="C31" s="37" t="s">
        <v>16</v>
      </c>
      <c r="D31" s="19">
        <v>15</v>
      </c>
      <c r="E31" s="19">
        <v>5</v>
      </c>
      <c r="F31" s="19">
        <v>4</v>
      </c>
      <c r="G31" s="55">
        <f t="shared" si="0"/>
        <v>24</v>
      </c>
      <c r="H31" s="58">
        <f t="shared" si="1"/>
        <v>0.625</v>
      </c>
      <c r="N31" s="63"/>
    </row>
    <row r="32" spans="1:14" ht="15" customHeight="1">
      <c r="A32" s="51" t="s">
        <v>44</v>
      </c>
      <c r="B32" s="10" t="s">
        <v>117</v>
      </c>
      <c r="C32" s="37" t="s">
        <v>11</v>
      </c>
      <c r="D32" s="19">
        <v>15</v>
      </c>
      <c r="E32" s="19">
        <v>8</v>
      </c>
      <c r="F32" s="19">
        <v>5</v>
      </c>
      <c r="G32" s="55">
        <f t="shared" si="0"/>
        <v>28</v>
      </c>
      <c r="H32" s="58">
        <f t="shared" si="1"/>
        <v>0.5357142857142857</v>
      </c>
      <c r="N32" s="63"/>
    </row>
    <row r="33" spans="1:14" ht="15" customHeight="1">
      <c r="A33" s="51" t="s">
        <v>45</v>
      </c>
      <c r="B33" s="10" t="s">
        <v>118</v>
      </c>
      <c r="C33" s="37" t="s">
        <v>14</v>
      </c>
      <c r="D33" s="19">
        <v>19</v>
      </c>
      <c r="E33" s="19">
        <v>14</v>
      </c>
      <c r="F33" s="19">
        <v>13</v>
      </c>
      <c r="G33" s="55">
        <f t="shared" si="0"/>
        <v>46</v>
      </c>
      <c r="H33" s="58">
        <f t="shared" si="1"/>
        <v>0.41304347826086957</v>
      </c>
      <c r="N33" s="63"/>
    </row>
    <row r="34" spans="1:14" ht="15" customHeight="1">
      <c r="A34" s="51" t="s">
        <v>46</v>
      </c>
      <c r="B34" s="10" t="s">
        <v>121</v>
      </c>
      <c r="C34" s="37" t="s">
        <v>16</v>
      </c>
      <c r="D34" s="19">
        <v>94</v>
      </c>
      <c r="E34" s="19">
        <v>42</v>
      </c>
      <c r="F34" s="19">
        <v>30</v>
      </c>
      <c r="G34" s="55">
        <f t="shared" si="0"/>
        <v>166</v>
      </c>
      <c r="H34" s="58">
        <f t="shared" si="1"/>
        <v>0.5662650602409639</v>
      </c>
      <c r="N34" s="63"/>
    </row>
    <row r="35" spans="1:14" ht="15" customHeight="1">
      <c r="A35" s="51" t="s">
        <v>47</v>
      </c>
      <c r="B35" s="10" t="s">
        <v>120</v>
      </c>
      <c r="C35" s="37" t="s">
        <v>27</v>
      </c>
      <c r="D35" s="19">
        <v>32</v>
      </c>
      <c r="E35" s="19">
        <v>16</v>
      </c>
      <c r="F35" s="19">
        <v>24</v>
      </c>
      <c r="G35" s="55">
        <f t="shared" si="0"/>
        <v>72</v>
      </c>
      <c r="H35" s="58">
        <f t="shared" si="1"/>
        <v>0.4444444444444444</v>
      </c>
      <c r="N35" s="63"/>
    </row>
    <row r="36" spans="1:14" ht="15" customHeight="1">
      <c r="A36" s="51" t="s">
        <v>48</v>
      </c>
      <c r="B36" s="10" t="s">
        <v>121</v>
      </c>
      <c r="C36" s="37" t="s">
        <v>14</v>
      </c>
      <c r="D36" s="19">
        <v>215</v>
      </c>
      <c r="E36" s="19">
        <v>70</v>
      </c>
      <c r="F36" s="19">
        <v>56</v>
      </c>
      <c r="G36" s="55">
        <f t="shared" si="0"/>
        <v>341</v>
      </c>
      <c r="H36" s="58">
        <f t="shared" si="1"/>
        <v>0.6304985337243402</v>
      </c>
      <c r="N36" s="63"/>
    </row>
    <row r="37" spans="1:14" ht="15" customHeight="1">
      <c r="A37" s="51" t="s">
        <v>49</v>
      </c>
      <c r="B37" s="10" t="s">
        <v>120</v>
      </c>
      <c r="C37" s="37" t="s">
        <v>27</v>
      </c>
      <c r="D37" s="19">
        <v>18</v>
      </c>
      <c r="E37" s="19">
        <v>18</v>
      </c>
      <c r="F37" s="19">
        <v>5</v>
      </c>
      <c r="G37" s="55">
        <f t="shared" si="0"/>
        <v>41</v>
      </c>
      <c r="H37" s="58">
        <f t="shared" si="1"/>
        <v>0.43902439024390244</v>
      </c>
      <c r="N37" s="63"/>
    </row>
    <row r="38" spans="1:14" ht="15" customHeight="1">
      <c r="A38" s="51" t="s">
        <v>50</v>
      </c>
      <c r="B38" s="10" t="s">
        <v>118</v>
      </c>
      <c r="C38" s="37" t="s">
        <v>14</v>
      </c>
      <c r="D38" s="19">
        <v>51</v>
      </c>
      <c r="E38" s="19">
        <v>31</v>
      </c>
      <c r="F38" s="19">
        <v>20</v>
      </c>
      <c r="G38" s="55">
        <f t="shared" si="0"/>
        <v>102</v>
      </c>
      <c r="H38" s="58">
        <f t="shared" si="1"/>
        <v>0.5</v>
      </c>
      <c r="N38" s="63"/>
    </row>
    <row r="39" spans="1:14" ht="15" customHeight="1">
      <c r="A39" s="51" t="s">
        <v>51</v>
      </c>
      <c r="B39" s="10" t="s">
        <v>118</v>
      </c>
      <c r="C39" s="37" t="s">
        <v>23</v>
      </c>
      <c r="D39" s="19">
        <v>45</v>
      </c>
      <c r="E39" s="19">
        <v>24</v>
      </c>
      <c r="F39" s="19">
        <v>17</v>
      </c>
      <c r="G39" s="55">
        <f t="shared" si="0"/>
        <v>86</v>
      </c>
      <c r="H39" s="58">
        <f t="shared" si="1"/>
        <v>0.5232558139534884</v>
      </c>
      <c r="N39" s="63"/>
    </row>
    <row r="40" spans="1:14" ht="15" customHeight="1">
      <c r="A40" s="51" t="s">
        <v>52</v>
      </c>
      <c r="B40" s="10" t="s">
        <v>118</v>
      </c>
      <c r="C40" s="37" t="s">
        <v>23</v>
      </c>
      <c r="D40" s="19">
        <v>19</v>
      </c>
      <c r="E40" s="19">
        <v>13</v>
      </c>
      <c r="F40" s="19">
        <v>8</v>
      </c>
      <c r="G40" s="55">
        <f t="shared" si="0"/>
        <v>40</v>
      </c>
      <c r="H40" s="58">
        <f t="shared" si="1"/>
        <v>0.475</v>
      </c>
      <c r="N40" s="63"/>
    </row>
    <row r="41" spans="1:14" ht="15" customHeight="1">
      <c r="A41" s="51" t="s">
        <v>53</v>
      </c>
      <c r="B41" s="10" t="s">
        <v>120</v>
      </c>
      <c r="C41" s="37" t="s">
        <v>18</v>
      </c>
      <c r="D41" s="19">
        <v>6</v>
      </c>
      <c r="E41" s="19">
        <v>6</v>
      </c>
      <c r="F41" s="19">
        <v>11</v>
      </c>
      <c r="G41" s="55">
        <f t="shared" si="0"/>
        <v>23</v>
      </c>
      <c r="H41" s="58">
        <f t="shared" si="1"/>
        <v>0.2608695652173913</v>
      </c>
      <c r="N41" s="63"/>
    </row>
    <row r="42" spans="1:14" ht="15" customHeight="1">
      <c r="A42" s="51" t="s">
        <v>54</v>
      </c>
      <c r="B42" s="10" t="s">
        <v>120</v>
      </c>
      <c r="C42" s="37" t="s">
        <v>23</v>
      </c>
      <c r="D42" s="19">
        <v>20</v>
      </c>
      <c r="E42" s="19">
        <v>9</v>
      </c>
      <c r="F42" s="19">
        <v>6</v>
      </c>
      <c r="G42" s="55">
        <f t="shared" si="0"/>
        <v>35</v>
      </c>
      <c r="H42" s="58">
        <f t="shared" si="1"/>
        <v>0.5714285714285714</v>
      </c>
      <c r="N42" s="63"/>
    </row>
    <row r="43" spans="1:14" ht="15" customHeight="1">
      <c r="A43" s="51" t="s">
        <v>55</v>
      </c>
      <c r="B43" s="10" t="s">
        <v>118</v>
      </c>
      <c r="C43" s="37" t="s">
        <v>14</v>
      </c>
      <c r="D43" s="19">
        <v>8</v>
      </c>
      <c r="E43" s="19">
        <v>10</v>
      </c>
      <c r="F43" s="19">
        <v>4</v>
      </c>
      <c r="G43" s="55">
        <f t="shared" si="0"/>
        <v>22</v>
      </c>
      <c r="H43" s="58">
        <f t="shared" si="1"/>
        <v>0.36363636363636365</v>
      </c>
      <c r="N43" s="63"/>
    </row>
    <row r="44" spans="1:14" ht="15" customHeight="1">
      <c r="A44" s="51" t="s">
        <v>56</v>
      </c>
      <c r="B44" s="10" t="s">
        <v>120</v>
      </c>
      <c r="C44" s="37" t="s">
        <v>11</v>
      </c>
      <c r="D44" s="19">
        <v>11</v>
      </c>
      <c r="E44" s="19">
        <v>14</v>
      </c>
      <c r="F44" s="19">
        <v>10</v>
      </c>
      <c r="G44" s="55">
        <f t="shared" si="0"/>
        <v>35</v>
      </c>
      <c r="H44" s="58">
        <f t="shared" si="1"/>
        <v>0.3142857142857143</v>
      </c>
      <c r="N44" s="63"/>
    </row>
    <row r="45" spans="1:14" ht="15" customHeight="1">
      <c r="A45" s="51" t="s">
        <v>57</v>
      </c>
      <c r="B45" s="10" t="s">
        <v>118</v>
      </c>
      <c r="C45" s="37" t="s">
        <v>23</v>
      </c>
      <c r="D45" s="19">
        <v>39</v>
      </c>
      <c r="E45" s="19">
        <v>16</v>
      </c>
      <c r="F45" s="19">
        <v>28</v>
      </c>
      <c r="G45" s="55">
        <f t="shared" si="0"/>
        <v>83</v>
      </c>
      <c r="H45" s="58">
        <f t="shared" si="1"/>
        <v>0.46987951807228917</v>
      </c>
      <c r="N45" s="63"/>
    </row>
    <row r="46" spans="1:14" ht="15" customHeight="1">
      <c r="A46" s="51" t="s">
        <v>58</v>
      </c>
      <c r="B46" s="10" t="s">
        <v>118</v>
      </c>
      <c r="C46" s="37" t="s">
        <v>23</v>
      </c>
      <c r="D46" s="19">
        <v>12</v>
      </c>
      <c r="E46" s="19">
        <v>12</v>
      </c>
      <c r="F46" s="19">
        <v>6</v>
      </c>
      <c r="G46" s="55">
        <f t="shared" si="0"/>
        <v>30</v>
      </c>
      <c r="H46" s="58">
        <f t="shared" si="1"/>
        <v>0.4</v>
      </c>
      <c r="N46" s="63"/>
    </row>
    <row r="47" spans="1:14" ht="15" customHeight="1">
      <c r="A47" s="51" t="s">
        <v>59</v>
      </c>
      <c r="B47" s="10" t="s">
        <v>118</v>
      </c>
      <c r="C47" s="37" t="s">
        <v>23</v>
      </c>
      <c r="D47" s="19">
        <v>49</v>
      </c>
      <c r="E47" s="19">
        <v>24</v>
      </c>
      <c r="F47" s="19">
        <v>19</v>
      </c>
      <c r="G47" s="55">
        <f t="shared" si="0"/>
        <v>92</v>
      </c>
      <c r="H47" s="58">
        <f t="shared" si="1"/>
        <v>0.532608695652174</v>
      </c>
      <c r="N47" s="63"/>
    </row>
    <row r="48" spans="1:14" ht="15" customHeight="1">
      <c r="A48" s="51" t="s">
        <v>60</v>
      </c>
      <c r="B48" s="10" t="s">
        <v>120</v>
      </c>
      <c r="C48" s="37" t="s">
        <v>18</v>
      </c>
      <c r="D48" s="19">
        <v>11</v>
      </c>
      <c r="E48" s="19">
        <v>7</v>
      </c>
      <c r="F48" s="19">
        <v>10</v>
      </c>
      <c r="G48" s="55">
        <f t="shared" si="0"/>
        <v>28</v>
      </c>
      <c r="H48" s="58">
        <f t="shared" si="1"/>
        <v>0.39285714285714285</v>
      </c>
      <c r="N48" s="63"/>
    </row>
    <row r="49" spans="1:14" ht="15" customHeight="1">
      <c r="A49" s="51" t="s">
        <v>61</v>
      </c>
      <c r="B49" s="10" t="s">
        <v>121</v>
      </c>
      <c r="C49" s="37" t="s">
        <v>16</v>
      </c>
      <c r="D49" s="19">
        <v>32</v>
      </c>
      <c r="E49" s="19">
        <v>19</v>
      </c>
      <c r="F49" s="19">
        <v>17</v>
      </c>
      <c r="G49" s="55">
        <f t="shared" si="0"/>
        <v>68</v>
      </c>
      <c r="H49" s="58">
        <f t="shared" si="1"/>
        <v>0.47058823529411764</v>
      </c>
      <c r="N49" s="63"/>
    </row>
    <row r="50" spans="1:14" ht="15" customHeight="1">
      <c r="A50" s="51" t="s">
        <v>62</v>
      </c>
      <c r="B50" s="10" t="s">
        <v>118</v>
      </c>
      <c r="C50" s="37" t="s">
        <v>14</v>
      </c>
      <c r="D50" s="19">
        <v>8</v>
      </c>
      <c r="E50" s="19">
        <v>12</v>
      </c>
      <c r="F50" s="19">
        <v>7</v>
      </c>
      <c r="G50" s="55">
        <f t="shared" si="0"/>
        <v>27</v>
      </c>
      <c r="H50" s="58">
        <f t="shared" si="1"/>
        <v>0.2962962962962963</v>
      </c>
      <c r="N50" s="63"/>
    </row>
    <row r="51" spans="1:14" ht="15" customHeight="1">
      <c r="A51" s="51" t="s">
        <v>63</v>
      </c>
      <c r="B51" s="10" t="s">
        <v>118</v>
      </c>
      <c r="C51" s="37" t="s">
        <v>23</v>
      </c>
      <c r="D51" s="19">
        <v>19</v>
      </c>
      <c r="E51" s="19">
        <v>10</v>
      </c>
      <c r="F51" s="19">
        <v>6</v>
      </c>
      <c r="G51" s="55">
        <f t="shared" si="0"/>
        <v>35</v>
      </c>
      <c r="H51" s="58">
        <f t="shared" si="1"/>
        <v>0.5428571428571428</v>
      </c>
      <c r="N51" s="63"/>
    </row>
    <row r="52" spans="1:14" ht="15" customHeight="1">
      <c r="A52" s="51" t="s">
        <v>64</v>
      </c>
      <c r="B52" s="10" t="s">
        <v>120</v>
      </c>
      <c r="C52" s="37" t="s">
        <v>27</v>
      </c>
      <c r="D52" s="19">
        <v>18</v>
      </c>
      <c r="E52" s="19">
        <v>4</v>
      </c>
      <c r="F52" s="19">
        <v>2</v>
      </c>
      <c r="G52" s="55">
        <f t="shared" si="0"/>
        <v>24</v>
      </c>
      <c r="H52" s="58">
        <f t="shared" si="1"/>
        <v>0.75</v>
      </c>
      <c r="N52" s="63"/>
    </row>
    <row r="53" spans="1:14" ht="15" customHeight="1">
      <c r="A53" s="51" t="s">
        <v>65</v>
      </c>
      <c r="B53" s="10" t="s">
        <v>119</v>
      </c>
      <c r="C53" s="37" t="s">
        <v>20</v>
      </c>
      <c r="D53" s="19">
        <v>15</v>
      </c>
      <c r="E53" s="19">
        <v>6</v>
      </c>
      <c r="F53" s="19">
        <v>3</v>
      </c>
      <c r="G53" s="55">
        <f t="shared" si="0"/>
        <v>24</v>
      </c>
      <c r="H53" s="58">
        <f t="shared" si="1"/>
        <v>0.625</v>
      </c>
      <c r="N53" s="63"/>
    </row>
    <row r="54" spans="1:14" ht="15" customHeight="1">
      <c r="A54" s="51" t="s">
        <v>66</v>
      </c>
      <c r="B54" s="10" t="s">
        <v>121</v>
      </c>
      <c r="C54" s="37" t="s">
        <v>33</v>
      </c>
      <c r="D54" s="19">
        <v>21</v>
      </c>
      <c r="E54" s="19">
        <v>16</v>
      </c>
      <c r="F54" s="19">
        <v>15</v>
      </c>
      <c r="G54" s="55">
        <f t="shared" si="0"/>
        <v>52</v>
      </c>
      <c r="H54" s="58">
        <f t="shared" si="1"/>
        <v>0.40384615384615385</v>
      </c>
      <c r="N54" s="63"/>
    </row>
    <row r="55" spans="1:14" ht="15" customHeight="1">
      <c r="A55" s="51" t="s">
        <v>67</v>
      </c>
      <c r="B55" s="10" t="s">
        <v>119</v>
      </c>
      <c r="C55" s="37" t="s">
        <v>11</v>
      </c>
      <c r="D55" s="19">
        <v>88</v>
      </c>
      <c r="E55" s="19">
        <v>47</v>
      </c>
      <c r="F55" s="19">
        <v>47</v>
      </c>
      <c r="G55" s="55">
        <f t="shared" si="0"/>
        <v>182</v>
      </c>
      <c r="H55" s="58">
        <f t="shared" si="1"/>
        <v>0.4835164835164835</v>
      </c>
      <c r="N55" s="63"/>
    </row>
    <row r="56" spans="1:14" ht="15" customHeight="1">
      <c r="A56" s="51" t="s">
        <v>68</v>
      </c>
      <c r="B56" s="10" t="s">
        <v>119</v>
      </c>
      <c r="C56" s="37" t="s">
        <v>16</v>
      </c>
      <c r="D56" s="19">
        <v>26</v>
      </c>
      <c r="E56" s="19">
        <v>16</v>
      </c>
      <c r="F56" s="19">
        <v>5</v>
      </c>
      <c r="G56" s="55">
        <f t="shared" si="0"/>
        <v>47</v>
      </c>
      <c r="H56" s="58">
        <f t="shared" si="1"/>
        <v>0.5531914893617021</v>
      </c>
      <c r="N56" s="63"/>
    </row>
    <row r="57" spans="1:14" ht="15" customHeight="1">
      <c r="A57" s="51" t="s">
        <v>69</v>
      </c>
      <c r="B57" s="10" t="s">
        <v>119</v>
      </c>
      <c r="C57" s="37" t="s">
        <v>20</v>
      </c>
      <c r="D57" s="19">
        <v>203</v>
      </c>
      <c r="E57" s="19">
        <v>79</v>
      </c>
      <c r="F57" s="19">
        <v>59</v>
      </c>
      <c r="G57" s="55">
        <f t="shared" si="0"/>
        <v>341</v>
      </c>
      <c r="H57" s="58">
        <f t="shared" si="1"/>
        <v>0.5953079178885631</v>
      </c>
      <c r="N57" s="63"/>
    </row>
    <row r="58" spans="1:14" ht="15" customHeight="1">
      <c r="A58" s="51" t="s">
        <v>70</v>
      </c>
      <c r="B58" s="10" t="s">
        <v>119</v>
      </c>
      <c r="C58" s="37" t="s">
        <v>20</v>
      </c>
      <c r="D58" s="19">
        <v>25</v>
      </c>
      <c r="E58" s="19">
        <v>10</v>
      </c>
      <c r="F58" s="19">
        <v>11</v>
      </c>
      <c r="G58" s="55">
        <f t="shared" si="0"/>
        <v>46</v>
      </c>
      <c r="H58" s="58">
        <f t="shared" si="1"/>
        <v>0.5434782608695652</v>
      </c>
      <c r="N58" s="63"/>
    </row>
    <row r="59" spans="1:14" ht="15" customHeight="1">
      <c r="A59" s="51" t="s">
        <v>71</v>
      </c>
      <c r="B59" s="10" t="s">
        <v>119</v>
      </c>
      <c r="C59" s="37" t="s">
        <v>16</v>
      </c>
      <c r="D59" s="19">
        <v>8</v>
      </c>
      <c r="E59" s="19">
        <v>8</v>
      </c>
      <c r="F59" s="19">
        <v>18</v>
      </c>
      <c r="G59" s="55">
        <f t="shared" si="0"/>
        <v>34</v>
      </c>
      <c r="H59" s="58">
        <f t="shared" si="1"/>
        <v>0.23529411764705882</v>
      </c>
      <c r="N59" s="63"/>
    </row>
    <row r="60" spans="1:14" ht="15" customHeight="1">
      <c r="A60" s="51" t="s">
        <v>72</v>
      </c>
      <c r="B60" s="10" t="s">
        <v>120</v>
      </c>
      <c r="C60" s="37" t="s">
        <v>27</v>
      </c>
      <c r="D60" s="19">
        <v>18</v>
      </c>
      <c r="E60" s="19">
        <v>13</v>
      </c>
      <c r="F60" s="19">
        <v>10</v>
      </c>
      <c r="G60" s="55">
        <f t="shared" si="0"/>
        <v>41</v>
      </c>
      <c r="H60" s="58">
        <f t="shared" si="1"/>
        <v>0.43902439024390244</v>
      </c>
      <c r="N60" s="63"/>
    </row>
    <row r="61" spans="1:14" ht="15" customHeight="1">
      <c r="A61" s="51" t="s">
        <v>73</v>
      </c>
      <c r="B61" s="10" t="s">
        <v>121</v>
      </c>
      <c r="C61" s="37" t="s">
        <v>16</v>
      </c>
      <c r="D61" s="19">
        <v>118</v>
      </c>
      <c r="E61" s="19">
        <v>50</v>
      </c>
      <c r="F61" s="19">
        <v>28</v>
      </c>
      <c r="G61" s="55">
        <f t="shared" si="0"/>
        <v>196</v>
      </c>
      <c r="H61" s="58">
        <f t="shared" si="1"/>
        <v>0.6020408163265306</v>
      </c>
      <c r="N61" s="63"/>
    </row>
    <row r="62" spans="1:14" ht="15" customHeight="1">
      <c r="A62" s="51" t="s">
        <v>74</v>
      </c>
      <c r="B62" s="10" t="s">
        <v>119</v>
      </c>
      <c r="C62" s="37" t="s">
        <v>20</v>
      </c>
      <c r="D62" s="19">
        <v>368</v>
      </c>
      <c r="E62" s="19">
        <v>168</v>
      </c>
      <c r="F62" s="19">
        <v>147</v>
      </c>
      <c r="G62" s="55">
        <f t="shared" si="0"/>
        <v>683</v>
      </c>
      <c r="H62" s="58">
        <f t="shared" si="1"/>
        <v>0.5387994143484627</v>
      </c>
      <c r="N62" s="63"/>
    </row>
    <row r="63" spans="1:14" ht="15" customHeight="1">
      <c r="A63" s="51" t="s">
        <v>75</v>
      </c>
      <c r="B63" s="10" t="s">
        <v>121</v>
      </c>
      <c r="C63" s="37" t="s">
        <v>16</v>
      </c>
      <c r="D63" s="19">
        <v>18</v>
      </c>
      <c r="E63" s="19">
        <v>6</v>
      </c>
      <c r="F63" s="19">
        <v>16</v>
      </c>
      <c r="G63" s="55">
        <f t="shared" si="0"/>
        <v>40</v>
      </c>
      <c r="H63" s="58">
        <f t="shared" si="1"/>
        <v>0.45</v>
      </c>
      <c r="N63" s="63"/>
    </row>
    <row r="64" spans="1:14" ht="15" customHeight="1">
      <c r="A64" s="51" t="s">
        <v>76</v>
      </c>
      <c r="B64" s="10" t="s">
        <v>117</v>
      </c>
      <c r="C64" s="37" t="s">
        <v>11</v>
      </c>
      <c r="D64" s="19">
        <v>19</v>
      </c>
      <c r="E64" s="19">
        <v>8</v>
      </c>
      <c r="F64" s="19">
        <v>9</v>
      </c>
      <c r="G64" s="55">
        <f t="shared" si="0"/>
        <v>36</v>
      </c>
      <c r="H64" s="58">
        <f t="shared" si="1"/>
        <v>0.5277777777777778</v>
      </c>
      <c r="N64" s="63"/>
    </row>
    <row r="65" spans="1:14" ht="15" customHeight="1">
      <c r="A65" s="51" t="s">
        <v>77</v>
      </c>
      <c r="B65" s="10" t="s">
        <v>120</v>
      </c>
      <c r="C65" s="37" t="s">
        <v>27</v>
      </c>
      <c r="D65" s="19">
        <v>8</v>
      </c>
      <c r="E65" s="19">
        <v>6</v>
      </c>
      <c r="F65" s="19">
        <v>11</v>
      </c>
      <c r="G65" s="55">
        <f t="shared" si="0"/>
        <v>25</v>
      </c>
      <c r="H65" s="58">
        <f t="shared" si="1"/>
        <v>0.32</v>
      </c>
      <c r="N65" s="63"/>
    </row>
    <row r="66" spans="1:14" ht="15" customHeight="1">
      <c r="A66" s="51" t="s">
        <v>78</v>
      </c>
      <c r="B66" s="10" t="s">
        <v>117</v>
      </c>
      <c r="C66" s="37" t="s">
        <v>11</v>
      </c>
      <c r="D66" s="19">
        <v>14</v>
      </c>
      <c r="E66" s="19">
        <v>15</v>
      </c>
      <c r="F66" s="19">
        <v>18</v>
      </c>
      <c r="G66" s="55">
        <f t="shared" si="0"/>
        <v>47</v>
      </c>
      <c r="H66" s="58">
        <f t="shared" si="1"/>
        <v>0.2978723404255319</v>
      </c>
      <c r="N66" s="63"/>
    </row>
    <row r="67" spans="1:14" ht="15" customHeight="1">
      <c r="A67" s="51" t="s">
        <v>79</v>
      </c>
      <c r="B67" s="10" t="s">
        <v>119</v>
      </c>
      <c r="C67" s="37" t="s">
        <v>16</v>
      </c>
      <c r="D67" s="19">
        <v>64</v>
      </c>
      <c r="E67" s="19">
        <v>36</v>
      </c>
      <c r="F67" s="19">
        <v>31</v>
      </c>
      <c r="G67" s="55">
        <f t="shared" si="0"/>
        <v>131</v>
      </c>
      <c r="H67" s="58">
        <f t="shared" si="1"/>
        <v>0.48854961832061067</v>
      </c>
      <c r="N67" s="63"/>
    </row>
    <row r="68" spans="1:14" ht="15" customHeight="1">
      <c r="A68" s="51" t="s">
        <v>80</v>
      </c>
      <c r="B68" s="10" t="s">
        <v>117</v>
      </c>
      <c r="C68" s="37" t="s">
        <v>11</v>
      </c>
      <c r="D68" s="19">
        <v>45</v>
      </c>
      <c r="E68" s="19">
        <v>25</v>
      </c>
      <c r="F68" s="19">
        <v>31</v>
      </c>
      <c r="G68" s="55">
        <f t="shared" si="0"/>
        <v>101</v>
      </c>
      <c r="H68" s="58">
        <f t="shared" si="1"/>
        <v>0.44554455445544555</v>
      </c>
      <c r="N68" s="63"/>
    </row>
    <row r="69" spans="1:14" ht="15" customHeight="1">
      <c r="A69" s="51" t="s">
        <v>81</v>
      </c>
      <c r="B69" s="10" t="s">
        <v>118</v>
      </c>
      <c r="C69" s="37" t="s">
        <v>23</v>
      </c>
      <c r="D69" s="19">
        <v>102</v>
      </c>
      <c r="E69" s="19">
        <v>50</v>
      </c>
      <c r="F69" s="19">
        <v>44</v>
      </c>
      <c r="G69" s="55">
        <f t="shared" si="0"/>
        <v>196</v>
      </c>
      <c r="H69" s="58">
        <f t="shared" si="1"/>
        <v>0.5204081632653061</v>
      </c>
      <c r="N69" s="63"/>
    </row>
    <row r="70" spans="1:14" ht="15" customHeight="1">
      <c r="A70" s="51" t="s">
        <v>82</v>
      </c>
      <c r="B70" s="10" t="s">
        <v>120</v>
      </c>
      <c r="C70" s="37" t="s">
        <v>18</v>
      </c>
      <c r="D70" s="19">
        <v>19</v>
      </c>
      <c r="E70" s="19">
        <v>12</v>
      </c>
      <c r="F70" s="19">
        <v>12</v>
      </c>
      <c r="G70" s="55">
        <f t="shared" si="0"/>
        <v>43</v>
      </c>
      <c r="H70" s="58">
        <f t="shared" si="1"/>
        <v>0.4418604651162791</v>
      </c>
      <c r="N70" s="63"/>
    </row>
    <row r="71" spans="1:14" ht="15" customHeight="1">
      <c r="A71" s="51" t="s">
        <v>83</v>
      </c>
      <c r="B71" s="10" t="s">
        <v>118</v>
      </c>
      <c r="C71" s="37" t="s">
        <v>23</v>
      </c>
      <c r="D71" s="19">
        <v>8</v>
      </c>
      <c r="E71" s="19">
        <v>6</v>
      </c>
      <c r="F71" s="19">
        <v>0</v>
      </c>
      <c r="G71" s="55">
        <f aca="true" t="shared" si="2" ref="G71:G104">SUM(D71:F71)</f>
        <v>14</v>
      </c>
      <c r="H71" s="58">
        <f aca="true" t="shared" si="3" ref="H71:H104">D71/G71</f>
        <v>0.5714285714285714</v>
      </c>
      <c r="N71" s="63"/>
    </row>
    <row r="72" spans="1:14" ht="15" customHeight="1">
      <c r="A72" s="51" t="s">
        <v>84</v>
      </c>
      <c r="B72" s="10" t="s">
        <v>120</v>
      </c>
      <c r="C72" s="37" t="s">
        <v>27</v>
      </c>
      <c r="D72" s="19">
        <v>10</v>
      </c>
      <c r="E72" s="19">
        <v>14</v>
      </c>
      <c r="F72" s="19">
        <v>6</v>
      </c>
      <c r="G72" s="55">
        <f t="shared" si="2"/>
        <v>30</v>
      </c>
      <c r="H72" s="58">
        <f t="shared" si="3"/>
        <v>0.3333333333333333</v>
      </c>
      <c r="N72" s="63"/>
    </row>
    <row r="73" spans="1:14" ht="15" customHeight="1">
      <c r="A73" s="51" t="s">
        <v>85</v>
      </c>
      <c r="B73" s="10" t="s">
        <v>119</v>
      </c>
      <c r="C73" s="37" t="s">
        <v>16</v>
      </c>
      <c r="D73" s="19">
        <v>12</v>
      </c>
      <c r="E73" s="19">
        <v>12</v>
      </c>
      <c r="F73" s="19">
        <v>8</v>
      </c>
      <c r="G73" s="55">
        <f t="shared" si="2"/>
        <v>32</v>
      </c>
      <c r="H73" s="58">
        <f t="shared" si="3"/>
        <v>0.375</v>
      </c>
      <c r="N73" s="63"/>
    </row>
    <row r="74" spans="1:14" ht="15" customHeight="1">
      <c r="A74" s="51" t="s">
        <v>86</v>
      </c>
      <c r="B74" s="10" t="s">
        <v>120</v>
      </c>
      <c r="C74" s="37" t="s">
        <v>18</v>
      </c>
      <c r="D74" s="19">
        <v>37</v>
      </c>
      <c r="E74" s="19">
        <v>20</v>
      </c>
      <c r="F74" s="19">
        <v>20</v>
      </c>
      <c r="G74" s="55">
        <f t="shared" si="2"/>
        <v>77</v>
      </c>
      <c r="H74" s="58">
        <f t="shared" si="3"/>
        <v>0.4805194805194805</v>
      </c>
      <c r="N74" s="63"/>
    </row>
    <row r="75" spans="1:14" ht="15" customHeight="1">
      <c r="A75" s="51" t="s">
        <v>87</v>
      </c>
      <c r="B75" s="10" t="s">
        <v>121</v>
      </c>
      <c r="C75" s="37" t="s">
        <v>33</v>
      </c>
      <c r="D75" s="19">
        <v>118</v>
      </c>
      <c r="E75" s="19">
        <v>59</v>
      </c>
      <c r="F75" s="19">
        <v>43</v>
      </c>
      <c r="G75" s="55">
        <f t="shared" si="2"/>
        <v>220</v>
      </c>
      <c r="H75" s="58">
        <f t="shared" si="3"/>
        <v>0.5363636363636364</v>
      </c>
      <c r="N75" s="63"/>
    </row>
    <row r="76" spans="1:14" ht="15" customHeight="1">
      <c r="A76" s="51" t="s">
        <v>88</v>
      </c>
      <c r="B76" s="10" t="s">
        <v>120</v>
      </c>
      <c r="C76" s="37" t="s">
        <v>27</v>
      </c>
      <c r="D76" s="19">
        <v>22</v>
      </c>
      <c r="E76" s="19">
        <v>18</v>
      </c>
      <c r="F76" s="19">
        <v>16</v>
      </c>
      <c r="G76" s="55">
        <f t="shared" si="2"/>
        <v>56</v>
      </c>
      <c r="H76" s="58">
        <f t="shared" si="3"/>
        <v>0.39285714285714285</v>
      </c>
      <c r="N76" s="63"/>
    </row>
    <row r="77" spans="1:14" ht="15" customHeight="1">
      <c r="A77" s="51" t="s">
        <v>89</v>
      </c>
      <c r="B77" s="10" t="s">
        <v>120</v>
      </c>
      <c r="C77" s="37" t="s">
        <v>27</v>
      </c>
      <c r="D77" s="19">
        <v>1</v>
      </c>
      <c r="E77" s="19">
        <v>2</v>
      </c>
      <c r="F77" s="19">
        <v>1</v>
      </c>
      <c r="G77" s="55">
        <f t="shared" si="2"/>
        <v>4</v>
      </c>
      <c r="H77" s="58">
        <f t="shared" si="3"/>
        <v>0.25</v>
      </c>
      <c r="N77" s="63"/>
    </row>
    <row r="78" spans="1:14" ht="15" customHeight="1">
      <c r="A78" s="51" t="s">
        <v>90</v>
      </c>
      <c r="B78" s="10" t="s">
        <v>120</v>
      </c>
      <c r="C78" s="37" t="s">
        <v>18</v>
      </c>
      <c r="D78" s="19">
        <v>47</v>
      </c>
      <c r="E78" s="19">
        <v>27</v>
      </c>
      <c r="F78" s="19">
        <v>28</v>
      </c>
      <c r="G78" s="55">
        <f t="shared" si="2"/>
        <v>102</v>
      </c>
      <c r="H78" s="58">
        <f t="shared" si="3"/>
        <v>0.46078431372549017</v>
      </c>
      <c r="N78" s="63"/>
    </row>
    <row r="79" spans="1:14" ht="15" customHeight="1">
      <c r="A79" s="51" t="s">
        <v>91</v>
      </c>
      <c r="B79" s="10" t="s">
        <v>120</v>
      </c>
      <c r="C79" s="37" t="s">
        <v>27</v>
      </c>
      <c r="D79" s="19">
        <v>16</v>
      </c>
      <c r="E79" s="19">
        <v>12</v>
      </c>
      <c r="F79" s="19">
        <v>5</v>
      </c>
      <c r="G79" s="55">
        <f t="shared" si="2"/>
        <v>33</v>
      </c>
      <c r="H79" s="58">
        <f t="shared" si="3"/>
        <v>0.48484848484848486</v>
      </c>
      <c r="N79" s="63"/>
    </row>
    <row r="80" spans="1:14" ht="15" customHeight="1">
      <c r="A80" s="51" t="s">
        <v>92</v>
      </c>
      <c r="B80" s="10" t="s">
        <v>120</v>
      </c>
      <c r="C80" s="37" t="s">
        <v>27</v>
      </c>
      <c r="D80" s="19">
        <v>35</v>
      </c>
      <c r="E80" s="19">
        <v>10</v>
      </c>
      <c r="F80" s="19">
        <v>15</v>
      </c>
      <c r="G80" s="55">
        <f t="shared" si="2"/>
        <v>60</v>
      </c>
      <c r="H80" s="58">
        <f t="shared" si="3"/>
        <v>0.5833333333333334</v>
      </c>
      <c r="N80" s="63"/>
    </row>
    <row r="81" spans="1:14" ht="15" customHeight="1">
      <c r="A81" s="51" t="s">
        <v>93</v>
      </c>
      <c r="B81" s="10" t="s">
        <v>118</v>
      </c>
      <c r="C81" s="37" t="s">
        <v>23</v>
      </c>
      <c r="D81" s="19">
        <v>19</v>
      </c>
      <c r="E81" s="19">
        <v>19</v>
      </c>
      <c r="F81" s="19">
        <v>9</v>
      </c>
      <c r="G81" s="55">
        <f t="shared" si="2"/>
        <v>47</v>
      </c>
      <c r="H81" s="58">
        <f t="shared" si="3"/>
        <v>0.40425531914893614</v>
      </c>
      <c r="N81" s="63"/>
    </row>
    <row r="82" spans="1:14" ht="15" customHeight="1">
      <c r="A82" s="51" t="s">
        <v>94</v>
      </c>
      <c r="B82" s="10" t="s">
        <v>117</v>
      </c>
      <c r="C82" s="37" t="s">
        <v>11</v>
      </c>
      <c r="D82" s="19">
        <v>905</v>
      </c>
      <c r="E82" s="19">
        <v>505</v>
      </c>
      <c r="F82" s="19">
        <v>427</v>
      </c>
      <c r="G82" s="55">
        <f t="shared" si="2"/>
        <v>1837</v>
      </c>
      <c r="H82" s="58">
        <f t="shared" si="3"/>
        <v>0.492651061513337</v>
      </c>
      <c r="N82" s="63"/>
    </row>
    <row r="83" spans="1:14" ht="15" customHeight="1">
      <c r="A83" s="51" t="s">
        <v>95</v>
      </c>
      <c r="B83" s="10" t="s">
        <v>120</v>
      </c>
      <c r="C83" s="37" t="s">
        <v>18</v>
      </c>
      <c r="D83" s="19">
        <v>227</v>
      </c>
      <c r="E83" s="19">
        <v>93</v>
      </c>
      <c r="F83" s="19">
        <v>68</v>
      </c>
      <c r="G83" s="55">
        <f t="shared" si="2"/>
        <v>388</v>
      </c>
      <c r="H83" s="58">
        <f t="shared" si="3"/>
        <v>0.5850515463917526</v>
      </c>
      <c r="N83" s="63"/>
    </row>
    <row r="84" spans="1:14" ht="15" customHeight="1">
      <c r="A84" s="51" t="s">
        <v>96</v>
      </c>
      <c r="B84" s="10" t="s">
        <v>119</v>
      </c>
      <c r="C84" s="37" t="s">
        <v>16</v>
      </c>
      <c r="D84" s="19">
        <v>40</v>
      </c>
      <c r="E84" s="19">
        <v>32</v>
      </c>
      <c r="F84" s="19">
        <v>18</v>
      </c>
      <c r="G84" s="55">
        <f t="shared" si="2"/>
        <v>90</v>
      </c>
      <c r="H84" s="58">
        <f t="shared" si="3"/>
        <v>0.4444444444444444</v>
      </c>
      <c r="N84" s="63"/>
    </row>
    <row r="85" spans="1:14" ht="15" customHeight="1">
      <c r="A85" s="51" t="s">
        <v>97</v>
      </c>
      <c r="B85" s="10" t="s">
        <v>117</v>
      </c>
      <c r="C85" s="37" t="s">
        <v>11</v>
      </c>
      <c r="D85" s="19">
        <v>6</v>
      </c>
      <c r="E85" s="19">
        <v>3</v>
      </c>
      <c r="F85" s="19">
        <v>4</v>
      </c>
      <c r="G85" s="55">
        <f t="shared" si="2"/>
        <v>13</v>
      </c>
      <c r="H85" s="58">
        <f t="shared" si="3"/>
        <v>0.46153846153846156</v>
      </c>
      <c r="N85" s="63"/>
    </row>
    <row r="86" spans="1:14" ht="15" customHeight="1">
      <c r="A86" s="51" t="s">
        <v>98</v>
      </c>
      <c r="B86" s="10" t="s">
        <v>120</v>
      </c>
      <c r="C86" s="37" t="s">
        <v>23</v>
      </c>
      <c r="D86" s="19">
        <v>12</v>
      </c>
      <c r="E86" s="19">
        <v>11</v>
      </c>
      <c r="F86" s="19">
        <v>9</v>
      </c>
      <c r="G86" s="55">
        <f t="shared" si="2"/>
        <v>32</v>
      </c>
      <c r="H86" s="58">
        <f t="shared" si="3"/>
        <v>0.375</v>
      </c>
      <c r="N86" s="63"/>
    </row>
    <row r="87" spans="1:14" ht="15" customHeight="1">
      <c r="A87" s="51" t="s">
        <v>99</v>
      </c>
      <c r="B87" s="10" t="s">
        <v>121</v>
      </c>
      <c r="C87" s="37" t="s">
        <v>33</v>
      </c>
      <c r="D87" s="19">
        <v>371</v>
      </c>
      <c r="E87" s="19">
        <v>181</v>
      </c>
      <c r="F87" s="19">
        <v>147</v>
      </c>
      <c r="G87" s="55">
        <f t="shared" si="2"/>
        <v>699</v>
      </c>
      <c r="H87" s="58">
        <f t="shared" si="3"/>
        <v>0.530758226037196</v>
      </c>
      <c r="N87" s="63"/>
    </row>
    <row r="88" spans="1:14" ht="15" customHeight="1">
      <c r="A88" s="51" t="s">
        <v>100</v>
      </c>
      <c r="B88" s="10" t="s">
        <v>120</v>
      </c>
      <c r="C88" s="37" t="s">
        <v>18</v>
      </c>
      <c r="D88" s="19">
        <v>14</v>
      </c>
      <c r="E88" s="19">
        <v>8</v>
      </c>
      <c r="F88" s="19">
        <v>7</v>
      </c>
      <c r="G88" s="55">
        <f t="shared" si="2"/>
        <v>29</v>
      </c>
      <c r="H88" s="58">
        <f t="shared" si="3"/>
        <v>0.4827586206896552</v>
      </c>
      <c r="N88" s="63"/>
    </row>
    <row r="89" spans="1:14" ht="15" customHeight="1">
      <c r="A89" s="51" t="s">
        <v>101</v>
      </c>
      <c r="B89" s="10" t="s">
        <v>120</v>
      </c>
      <c r="C89" s="37" t="s">
        <v>27</v>
      </c>
      <c r="D89" s="19">
        <v>22</v>
      </c>
      <c r="E89" s="19">
        <v>17</v>
      </c>
      <c r="F89" s="19">
        <v>15</v>
      </c>
      <c r="G89" s="55">
        <f t="shared" si="2"/>
        <v>54</v>
      </c>
      <c r="H89" s="58">
        <f t="shared" si="3"/>
        <v>0.4074074074074074</v>
      </c>
      <c r="N89" s="63"/>
    </row>
    <row r="90" spans="1:14" ht="15" customHeight="1">
      <c r="A90" s="51" t="s">
        <v>102</v>
      </c>
      <c r="B90" s="10" t="s">
        <v>117</v>
      </c>
      <c r="C90" s="37" t="s">
        <v>23</v>
      </c>
      <c r="D90" s="19">
        <v>94</v>
      </c>
      <c r="E90" s="19">
        <v>56</v>
      </c>
      <c r="F90" s="19">
        <v>55</v>
      </c>
      <c r="G90" s="55">
        <f t="shared" si="2"/>
        <v>205</v>
      </c>
      <c r="H90" s="58">
        <f t="shared" si="3"/>
        <v>0.4585365853658537</v>
      </c>
      <c r="N90" s="63"/>
    </row>
    <row r="91" spans="1:14" ht="15" customHeight="1">
      <c r="A91" s="51" t="s">
        <v>103</v>
      </c>
      <c r="B91" s="10" t="s">
        <v>119</v>
      </c>
      <c r="C91" s="37" t="s">
        <v>20</v>
      </c>
      <c r="D91" s="19">
        <v>32</v>
      </c>
      <c r="E91" s="19">
        <v>32</v>
      </c>
      <c r="F91" s="19">
        <v>19</v>
      </c>
      <c r="G91" s="55">
        <f t="shared" si="2"/>
        <v>83</v>
      </c>
      <c r="H91" s="58">
        <f t="shared" si="3"/>
        <v>0.3855421686746988</v>
      </c>
      <c r="N91" s="63"/>
    </row>
    <row r="92" spans="1:14" ht="15" customHeight="1">
      <c r="A92" s="51" t="s">
        <v>104</v>
      </c>
      <c r="B92" s="10" t="s">
        <v>120</v>
      </c>
      <c r="C92" s="37" t="s">
        <v>11</v>
      </c>
      <c r="D92" s="19">
        <v>9</v>
      </c>
      <c r="E92" s="19">
        <v>5</v>
      </c>
      <c r="F92" s="19">
        <v>5</v>
      </c>
      <c r="G92" s="55">
        <f t="shared" si="2"/>
        <v>19</v>
      </c>
      <c r="H92" s="58">
        <f t="shared" si="3"/>
        <v>0.47368421052631576</v>
      </c>
      <c r="N92" s="63"/>
    </row>
    <row r="93" spans="1:14" ht="15" customHeight="1">
      <c r="A93" s="51" t="s">
        <v>105</v>
      </c>
      <c r="B93" s="10" t="s">
        <v>117</v>
      </c>
      <c r="C93" s="37" t="s">
        <v>11</v>
      </c>
      <c r="D93" s="19">
        <v>28</v>
      </c>
      <c r="E93" s="19">
        <v>26</v>
      </c>
      <c r="F93" s="19">
        <v>24</v>
      </c>
      <c r="G93" s="55">
        <f t="shared" si="2"/>
        <v>78</v>
      </c>
      <c r="H93" s="58">
        <f t="shared" si="3"/>
        <v>0.358974358974359</v>
      </c>
      <c r="N93" s="63"/>
    </row>
    <row r="94" spans="1:14" ht="15" customHeight="1">
      <c r="A94" s="51" t="s">
        <v>106</v>
      </c>
      <c r="B94" s="10" t="s">
        <v>119</v>
      </c>
      <c r="C94" s="37" t="s">
        <v>16</v>
      </c>
      <c r="D94" s="19">
        <v>15</v>
      </c>
      <c r="E94" s="19">
        <v>5</v>
      </c>
      <c r="F94" s="19">
        <v>10</v>
      </c>
      <c r="G94" s="55">
        <f t="shared" si="2"/>
        <v>30</v>
      </c>
      <c r="H94" s="58">
        <f t="shared" si="3"/>
        <v>0.5</v>
      </c>
      <c r="N94" s="63"/>
    </row>
    <row r="95" spans="1:14" ht="15" customHeight="1">
      <c r="A95" s="51" t="s">
        <v>107</v>
      </c>
      <c r="B95" s="10" t="s">
        <v>119</v>
      </c>
      <c r="C95" s="37" t="s">
        <v>16</v>
      </c>
      <c r="D95" s="19">
        <v>115</v>
      </c>
      <c r="E95" s="19">
        <v>69</v>
      </c>
      <c r="F95" s="19">
        <v>70</v>
      </c>
      <c r="G95" s="55">
        <f t="shared" si="2"/>
        <v>254</v>
      </c>
      <c r="H95" s="58">
        <f t="shared" si="3"/>
        <v>0.452755905511811</v>
      </c>
      <c r="N95" s="63"/>
    </row>
    <row r="96" spans="1:14" ht="15" customHeight="1">
      <c r="A96" s="51" t="s">
        <v>108</v>
      </c>
      <c r="B96" s="10" t="s">
        <v>117</v>
      </c>
      <c r="C96" s="37" t="s">
        <v>11</v>
      </c>
      <c r="D96" s="19">
        <v>66</v>
      </c>
      <c r="E96" s="19">
        <v>44</v>
      </c>
      <c r="F96" s="19">
        <v>43</v>
      </c>
      <c r="G96" s="55">
        <f t="shared" si="2"/>
        <v>153</v>
      </c>
      <c r="H96" s="58">
        <f t="shared" si="3"/>
        <v>0.43137254901960786</v>
      </c>
      <c r="N96" s="63"/>
    </row>
    <row r="97" spans="1:14" ht="15" customHeight="1">
      <c r="A97" s="51" t="s">
        <v>109</v>
      </c>
      <c r="B97" s="10" t="s">
        <v>119</v>
      </c>
      <c r="C97" s="37" t="s">
        <v>16</v>
      </c>
      <c r="D97" s="19">
        <v>24</v>
      </c>
      <c r="E97" s="19">
        <v>12</v>
      </c>
      <c r="F97" s="19">
        <v>10</v>
      </c>
      <c r="G97" s="55">
        <f t="shared" si="2"/>
        <v>46</v>
      </c>
      <c r="H97" s="58">
        <f t="shared" si="3"/>
        <v>0.5217391304347826</v>
      </c>
      <c r="N97" s="63"/>
    </row>
    <row r="98" spans="1:14" ht="15" customHeight="1">
      <c r="A98" s="51" t="s">
        <v>110</v>
      </c>
      <c r="B98" s="10" t="s">
        <v>117</v>
      </c>
      <c r="C98" s="37" t="s">
        <v>11</v>
      </c>
      <c r="D98" s="19">
        <v>2</v>
      </c>
      <c r="E98" s="19">
        <v>3</v>
      </c>
      <c r="F98" s="19">
        <v>4</v>
      </c>
      <c r="G98" s="55">
        <f t="shared" si="2"/>
        <v>9</v>
      </c>
      <c r="H98" s="58">
        <f t="shared" si="3"/>
        <v>0.2222222222222222</v>
      </c>
      <c r="N98" s="63"/>
    </row>
    <row r="99" spans="1:14" ht="15" customHeight="1">
      <c r="A99" s="51" t="s">
        <v>111</v>
      </c>
      <c r="B99" s="10" t="s">
        <v>118</v>
      </c>
      <c r="C99" s="37" t="s">
        <v>23</v>
      </c>
      <c r="D99" s="19">
        <v>123</v>
      </c>
      <c r="E99" s="19">
        <v>87</v>
      </c>
      <c r="F99" s="19">
        <v>60</v>
      </c>
      <c r="G99" s="55">
        <f t="shared" si="2"/>
        <v>270</v>
      </c>
      <c r="H99" s="58">
        <f t="shared" si="3"/>
        <v>0.45555555555555555</v>
      </c>
      <c r="N99" s="63"/>
    </row>
    <row r="100" spans="1:14" ht="15" customHeight="1">
      <c r="A100" s="51" t="s">
        <v>112</v>
      </c>
      <c r="B100" s="10" t="s">
        <v>118</v>
      </c>
      <c r="C100" s="37" t="s">
        <v>23</v>
      </c>
      <c r="D100" s="19">
        <v>17</v>
      </c>
      <c r="E100" s="19">
        <v>9</v>
      </c>
      <c r="F100" s="19">
        <v>7</v>
      </c>
      <c r="G100" s="55">
        <f t="shared" si="2"/>
        <v>33</v>
      </c>
      <c r="H100" s="58">
        <f t="shared" si="3"/>
        <v>0.5151515151515151</v>
      </c>
      <c r="N100" s="63"/>
    </row>
    <row r="101" spans="1:14" ht="15" customHeight="1">
      <c r="A101" s="51" t="s">
        <v>113</v>
      </c>
      <c r="B101" s="10" t="s">
        <v>118</v>
      </c>
      <c r="C101" s="37" t="s">
        <v>14</v>
      </c>
      <c r="D101" s="19">
        <v>16</v>
      </c>
      <c r="E101" s="19">
        <v>4</v>
      </c>
      <c r="F101" s="19">
        <v>9</v>
      </c>
      <c r="G101" s="55">
        <f t="shared" si="2"/>
        <v>29</v>
      </c>
      <c r="H101" s="58">
        <f t="shared" si="3"/>
        <v>0.5517241379310345</v>
      </c>
      <c r="N101" s="63"/>
    </row>
    <row r="102" spans="1:14" ht="15" customHeight="1">
      <c r="A102" s="51" t="s">
        <v>114</v>
      </c>
      <c r="B102" s="10" t="s">
        <v>120</v>
      </c>
      <c r="C102" s="37" t="s">
        <v>27</v>
      </c>
      <c r="D102" s="19">
        <v>217</v>
      </c>
      <c r="E102" s="19">
        <v>109</v>
      </c>
      <c r="F102" s="19">
        <v>85</v>
      </c>
      <c r="G102" s="55">
        <f t="shared" si="2"/>
        <v>411</v>
      </c>
      <c r="H102" s="58">
        <f t="shared" si="3"/>
        <v>0.5279805352798054</v>
      </c>
      <c r="N102" s="63"/>
    </row>
    <row r="103" spans="1:14" ht="15" customHeight="1">
      <c r="A103" s="51" t="s">
        <v>115</v>
      </c>
      <c r="B103" s="10" t="s">
        <v>118</v>
      </c>
      <c r="C103" s="37" t="s">
        <v>23</v>
      </c>
      <c r="D103" s="19">
        <v>13</v>
      </c>
      <c r="E103" s="19">
        <v>6</v>
      </c>
      <c r="F103" s="19">
        <v>5</v>
      </c>
      <c r="G103" s="55">
        <f t="shared" si="2"/>
        <v>24</v>
      </c>
      <c r="H103" s="58">
        <f t="shared" si="3"/>
        <v>0.5416666666666666</v>
      </c>
      <c r="N103" s="63"/>
    </row>
    <row r="104" spans="1:14" ht="15" customHeight="1">
      <c r="A104" s="51" t="s">
        <v>116</v>
      </c>
      <c r="B104" s="10" t="s">
        <v>118</v>
      </c>
      <c r="C104" s="37" t="s">
        <v>23</v>
      </c>
      <c r="D104" s="19">
        <v>48</v>
      </c>
      <c r="E104" s="19">
        <v>33</v>
      </c>
      <c r="F104" s="19">
        <v>18</v>
      </c>
      <c r="G104" s="55">
        <f t="shared" si="2"/>
        <v>99</v>
      </c>
      <c r="H104" s="58">
        <f t="shared" si="3"/>
        <v>0.48484848484848486</v>
      </c>
      <c r="N104" s="63"/>
    </row>
    <row r="105" spans="1:14" ht="12.75">
      <c r="A105" s="46"/>
      <c r="B105" s="46"/>
      <c r="C105" s="46"/>
      <c r="D105" s="54"/>
      <c r="E105" s="54"/>
      <c r="F105" s="54"/>
      <c r="G105" s="54"/>
      <c r="H105" s="52"/>
      <c r="N105" s="63"/>
    </row>
    <row r="106" spans="1:14" ht="12.75">
      <c r="A106" s="53"/>
      <c r="B106" s="34"/>
      <c r="C106" s="34"/>
      <c r="D106" s="53"/>
      <c r="E106" s="46"/>
      <c r="F106" s="46"/>
      <c r="G106" s="46"/>
      <c r="H106" s="46"/>
      <c r="N106" s="63"/>
    </row>
    <row r="107" spans="1:8" ht="12.75">
      <c r="A107" s="13" t="s">
        <v>139</v>
      </c>
      <c r="B107" s="3"/>
      <c r="C107" s="3"/>
      <c r="D107" s="13" t="s">
        <v>140</v>
      </c>
      <c r="E107" s="46"/>
      <c r="F107" s="46"/>
      <c r="G107" s="46"/>
      <c r="H107" s="46"/>
    </row>
    <row r="108" spans="1:8" ht="12.75">
      <c r="A108" s="3" t="s">
        <v>141</v>
      </c>
      <c r="B108" s="3"/>
      <c r="C108" s="3"/>
      <c r="D108" s="3" t="s">
        <v>144</v>
      </c>
      <c r="E108" s="46"/>
      <c r="F108" s="46"/>
      <c r="G108" s="46"/>
      <c r="H108" s="46"/>
    </row>
    <row r="109" spans="1:8" ht="12.75">
      <c r="A109" s="3" t="s">
        <v>142</v>
      </c>
      <c r="B109" s="3"/>
      <c r="C109" s="3"/>
      <c r="D109" s="3" t="s">
        <v>145</v>
      </c>
      <c r="E109" s="46"/>
      <c r="F109" s="46"/>
      <c r="G109" s="46"/>
      <c r="H109" s="46"/>
    </row>
    <row r="110" spans="1:4" ht="12.75">
      <c r="A110" s="3" t="s">
        <v>143</v>
      </c>
      <c r="B110" s="3"/>
      <c r="C110" s="3"/>
      <c r="D110" s="64" t="s">
        <v>146</v>
      </c>
    </row>
  </sheetData>
  <sheetProtection/>
  <hyperlinks>
    <hyperlink ref="D110" r:id="rId1" display="jregula@dhs.state.ia.us"/>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Department of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Scui</dc:creator>
  <cp:keywords/>
  <dc:description/>
  <cp:lastModifiedBy>Munns, Roger</cp:lastModifiedBy>
  <dcterms:created xsi:type="dcterms:W3CDTF">2011-02-14T15:25:55Z</dcterms:created>
  <dcterms:modified xsi:type="dcterms:W3CDTF">2013-05-01T20:16:26Z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