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0" yWindow="170" windowWidth="18110" windowHeight="9770" activeTab="0"/>
  </bookViews>
  <sheets>
    <sheet name="Report" sheetId="1" r:id="rId1"/>
    <sheet name="Unique Children" sheetId="2" r:id="rId2"/>
    <sheet name="Duplicate Children" sheetId="3" r:id="rId3"/>
    <sheet name="Type of Abuse" sheetId="4" r:id="rId4"/>
    <sheet name="Age" sheetId="5" r:id="rId5"/>
  </sheets>
  <definedNames/>
  <calcPr fullCalcOnLoad="1"/>
</workbook>
</file>

<file path=xl/sharedStrings.xml><?xml version="1.0" encoding="utf-8"?>
<sst xmlns="http://schemas.openxmlformats.org/spreadsheetml/2006/main" count="1586" uniqueCount="154">
  <si>
    <t xml:space="preserve"> </t>
  </si>
  <si>
    <t>Total</t>
  </si>
  <si>
    <t>Confirmed</t>
  </si>
  <si>
    <t>Founded</t>
  </si>
  <si>
    <t>Totals</t>
  </si>
  <si>
    <t>County</t>
  </si>
  <si>
    <t>DHS Service Area</t>
  </si>
  <si>
    <t>Judicial District</t>
  </si>
  <si>
    <t xml:space="preserve">Total </t>
  </si>
  <si>
    <t>Adair</t>
  </si>
  <si>
    <t>5-FifthJD</t>
  </si>
  <si>
    <t>Adams</t>
  </si>
  <si>
    <t>Allamakee</t>
  </si>
  <si>
    <t>1-First JD</t>
  </si>
  <si>
    <t>Appanoose</t>
  </si>
  <si>
    <t>8-Eigth JD</t>
  </si>
  <si>
    <t>Audubon</t>
  </si>
  <si>
    <t>4-FourthJD</t>
  </si>
  <si>
    <t>Benton</t>
  </si>
  <si>
    <t>6-SixthJD</t>
  </si>
  <si>
    <t>Black Hawk</t>
  </si>
  <si>
    <t>Boone</t>
  </si>
  <si>
    <t>2-Second JD</t>
  </si>
  <si>
    <t>Bremer</t>
  </si>
  <si>
    <t>Buchanan</t>
  </si>
  <si>
    <t>Buena Vista</t>
  </si>
  <si>
    <t>3-Third JD</t>
  </si>
  <si>
    <t>Butler</t>
  </si>
  <si>
    <t>Calhoun</t>
  </si>
  <si>
    <t>Carroll</t>
  </si>
  <si>
    <t>Cass</t>
  </si>
  <si>
    <t>Cedar</t>
  </si>
  <si>
    <t>7-Seventh JD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</si>
  <si>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</si>
  <si>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</si>
  <si>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</si>
  <si>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</si>
  <si>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</si>
  <si>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</si>
  <si>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</si>
  <si>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</si>
  <si>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</si>
  <si>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</si>
  <si>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</si>
  <si>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</si>
  <si>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</si>
  <si>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</si>
  <si>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</si>
  <si>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</si>
  <si>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</si>
  <si>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</si>
  <si>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</si>
  <si>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</si>
  <si>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</si>
  <si>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</si>
  <si>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</si>
  <si>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</si>
  <si>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</si>
  <si>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</si>
  <si>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</si>
  <si>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</si>
  <si>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</si>
  <si>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</si>
  <si>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</si>
  <si>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</si>
  <si>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</si>
  <si>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</si>
  <si>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</si>
  <si>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</si>
  <si>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</si>
  <si>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</si>
  <si>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</si>
  <si>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</si>
  <si>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</si>
  <si>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</si>
  <si>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</si>
  <si>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</si>
  <si>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</si>
  <si>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</si>
  <si>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</si>
  <si>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</si>
  <si>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</si>
  <si>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</si>
  <si>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</si>
  <si>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</si>
  <si>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</si>
  <si>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</si>
  <si>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</si>
  <si>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</si>
  <si>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</si>
  <si>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</si>
  <si>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</si>
  <si>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</si>
  <si>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</si>
  <si>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</si>
  <si>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</si>
  <si>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</si>
  <si>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</si>
  <si>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</si>
  <si>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</si>
  <si>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</si>
  <si>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</si>
  <si>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</si>
  <si>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</si>
  <si>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</si>
  <si>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</si>
  <si>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</si>
  <si>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</si>
  <si>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</si>
  <si>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</si>
  <si>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</si>
  <si>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</si>
  <si>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</si>
  <si>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</si>
  <si>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</si>
  <si>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</si>
  <si>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 xml:space="preserve">5-Des Moines  </t>
  </si>
  <si>
    <t xml:space="preserve">2-Northern    </t>
  </si>
  <si>
    <t>4-Cedar Rapids</t>
  </si>
  <si>
    <t xml:space="preserve">1-Western     </t>
  </si>
  <si>
    <t xml:space="preserve">3-Eastern     </t>
  </si>
  <si>
    <t>Denial of Critical Care (Neglect)</t>
  </si>
  <si>
    <t>Mental Injury</t>
  </si>
  <si>
    <t>Physical Abuse</t>
  </si>
  <si>
    <t>Presence of Illegal Drugs in Child's System (PID)</t>
  </si>
  <si>
    <t>Sexual Abuse</t>
  </si>
  <si>
    <t>5 or Younger</t>
  </si>
  <si>
    <t>6 to 10</t>
  </si>
  <si>
    <t>Older than 11</t>
  </si>
  <si>
    <t>% 5 or Younger</t>
  </si>
  <si>
    <t>Allows Access by Registered Sex Offender</t>
  </si>
  <si>
    <t>Prepared By:</t>
  </si>
  <si>
    <t>Contact:</t>
  </si>
  <si>
    <t>Iowa Department of Human Services</t>
  </si>
  <si>
    <t>Family Assessment</t>
  </si>
  <si>
    <t>Janee Harvey</t>
  </si>
  <si>
    <t xml:space="preserve">(515)-281-6802 </t>
  </si>
  <si>
    <t>jharvey1@dhs.state.ia.us</t>
  </si>
  <si>
    <t xml:space="preserve">                                                                                              </t>
  </si>
  <si>
    <t xml:space="preserve">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</si>
  <si>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</si>
  <si>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Dangerous Substance</t>
  </si>
  <si>
    <t>Duplicate Children by Level of Finding for Child Neglect and Abuse for CY2018</t>
  </si>
  <si>
    <t>Enterprise Data Warehouse</t>
  </si>
  <si>
    <t>Assessed Reports of Child Neglect and Abuse by Level of Finding for CY2018</t>
  </si>
  <si>
    <t>Child Sex Trafficking</t>
  </si>
  <si>
    <t>Unique Children by Level of Finding for Child Neglect and Abuse for CY2018</t>
  </si>
  <si>
    <t>Type of Abuse for Child Victims of Confirmed or Founded Abuse for CY2018</t>
  </si>
  <si>
    <t>Age Range of Child Victims of Confirmed or Founded Abuse for CY2018</t>
  </si>
  <si>
    <t>Allows Access to Obscene Materials</t>
  </si>
  <si>
    <t xml:space="preserve">Prostitution of a Child </t>
  </si>
  <si>
    <t>Bestiality in the Presence of a Minor</t>
  </si>
  <si>
    <t>Reporting Team</t>
  </si>
  <si>
    <t>Not Confirmed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</si>
</sst>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"/>
    <numFmt numFmtId="165" formatCode="_(* #,##0_);_(* \(#,##0\);_(* &quot;-&quot;??_);_(@_)"/>
    <numFmt numFmtId="166" formatCode="####.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##0.00"/>
  </numFmts>
  <fonts count="4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10" xfId="61" applyBorder="1">
      <alignment/>
      <protection/>
    </xf>
    <xf numFmtId="0" fontId="0" fillId="0" borderId="0" xfId="0" applyAlignment="1">
      <alignment/>
    </xf>
    <xf numFmtId="0" fontId="3" fillId="0" borderId="0" xfId="61">
      <alignment/>
      <protection/>
    </xf>
    <xf numFmtId="41" fontId="3" fillId="0" borderId="0" xfId="44" applyNumberFormat="1" applyFont="1" applyBorder="1" applyAlignment="1">
      <alignment horizontal="right"/>
    </xf>
    <xf numFmtId="0" fontId="7" fillId="0" borderId="10" xfId="61" applyFont="1" applyBorder="1" applyAlignment="1">
      <alignment horizontal="center"/>
      <protection/>
    </xf>
    <xf numFmtId="165" fontId="7" fillId="0" borderId="10" xfId="44" applyNumberFormat="1" applyFont="1" applyBorder="1" applyAlignment="1">
      <alignment horizontal="right"/>
    </xf>
    <xf numFmtId="0" fontId="7" fillId="33" borderId="11" xfId="61" applyFont="1" applyFill="1" applyBorder="1" applyAlignment="1">
      <alignment horizontal="center" vertical="center" wrapText="1"/>
      <protection/>
    </xf>
    <xf numFmtId="0" fontId="3" fillId="0" borderId="10" xfId="61" applyFont="1" applyBorder="1">
      <alignment/>
      <protection/>
    </xf>
    <xf numFmtId="0" fontId="1" fillId="0" borderId="10" xfId="68" applyFont="1" applyFill="1" applyBorder="1" applyAlignment="1">
      <alignment horizontal="left" wrapText="1"/>
      <protection/>
    </xf>
    <xf numFmtId="0" fontId="1" fillId="0" borderId="12" xfId="68" applyFont="1" applyFill="1" applyBorder="1" applyAlignment="1">
      <alignment horizontal="left" wrapText="1"/>
      <protection/>
    </xf>
    <xf numFmtId="164" fontId="1" fillId="0" borderId="0" xfId="61" applyNumberFormat="1" applyFont="1" applyBorder="1" applyAlignment="1">
      <alignment horizontal="right" vertical="top"/>
      <protection/>
    </xf>
    <xf numFmtId="0" fontId="7" fillId="0" borderId="0" xfId="61" applyFont="1">
      <alignment/>
      <protection/>
    </xf>
    <xf numFmtId="0" fontId="1" fillId="0" borderId="10" xfId="61" applyFont="1" applyFill="1" applyBorder="1" applyAlignment="1">
      <alignment horizontal="center"/>
      <protection/>
    </xf>
    <xf numFmtId="0" fontId="3" fillId="0" borderId="10" xfId="61" applyFont="1" applyBorder="1" applyAlignment="1">
      <alignment horizontal="center"/>
      <protection/>
    </xf>
    <xf numFmtId="0" fontId="2" fillId="33" borderId="10" xfId="73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41" fontId="2" fillId="33" borderId="10" xfId="44" applyNumberFormat="1" applyFont="1" applyFill="1" applyBorder="1" applyAlignment="1">
      <alignment horizontal="right" vertical="center" wrapText="1"/>
    </xf>
    <xf numFmtId="164" fontId="4" fillId="0" borderId="10" xfId="72" applyNumberFormat="1" applyFont="1" applyBorder="1" applyAlignment="1">
      <alignment horizontal="right" vertical="top"/>
      <protection/>
    </xf>
    <xf numFmtId="41" fontId="3" fillId="0" borderId="10" xfId="44" applyNumberFormat="1" applyFont="1" applyBorder="1" applyAlignment="1">
      <alignment horizontal="right"/>
    </xf>
    <xf numFmtId="16" fontId="2" fillId="33" borderId="10" xfId="76" applyNumberFormat="1" applyFont="1" applyFill="1" applyBorder="1" applyAlignment="1">
      <alignment horizontal="center" vertical="center" wrapText="1"/>
      <protection/>
    </xf>
    <xf numFmtId="0" fontId="2" fillId="33" borderId="10" xfId="65" applyFont="1" applyFill="1" applyBorder="1" applyAlignment="1">
      <alignment horizontal="center" vertical="center" wrapText="1"/>
      <protection/>
    </xf>
    <xf numFmtId="0" fontId="3" fillId="0" borderId="0" xfId="65">
      <alignment/>
      <protection/>
    </xf>
    <xf numFmtId="0" fontId="7" fillId="0" borderId="10" xfId="65" applyFont="1" applyBorder="1" applyAlignment="1">
      <alignment horizontal="center"/>
      <protection/>
    </xf>
    <xf numFmtId="0" fontId="2" fillId="33" borderId="10" xfId="76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8" fillId="0" borderId="0" xfId="61" applyFont="1">
      <alignment/>
      <protection/>
    </xf>
    <xf numFmtId="165" fontId="7" fillId="0" borderId="10" xfId="46" applyNumberFormat="1" applyFont="1" applyBorder="1" applyAlignment="1">
      <alignment horizontal="right"/>
    </xf>
    <xf numFmtId="0" fontId="3" fillId="0" borderId="10" xfId="65" applyFont="1" applyBorder="1">
      <alignment/>
      <protection/>
    </xf>
    <xf numFmtId="0" fontId="1" fillId="0" borderId="10" xfId="70" applyFont="1" applyFill="1" applyBorder="1" applyAlignment="1">
      <alignment horizontal="left" wrapText="1"/>
      <protection/>
    </xf>
    <xf numFmtId="0" fontId="2" fillId="33" borderId="10" xfId="75" applyFont="1" applyFill="1" applyBorder="1" applyAlignment="1">
      <alignment horizontal="center" vertical="center" wrapText="1"/>
      <protection/>
    </xf>
    <xf numFmtId="0" fontId="7" fillId="33" borderId="10" xfId="65" applyFont="1" applyFill="1" applyBorder="1" applyAlignment="1">
      <alignment horizontal="center" vertical="center" wrapText="1"/>
      <protection/>
    </xf>
    <xf numFmtId="3" fontId="3" fillId="0" borderId="10" xfId="65" applyNumberFormat="1" applyFont="1" applyBorder="1" applyAlignment="1">
      <alignment horizontal="right"/>
      <protection/>
    </xf>
    <xf numFmtId="0" fontId="8" fillId="0" borderId="0" xfId="65" applyFont="1">
      <alignment/>
      <protection/>
    </xf>
    <xf numFmtId="0" fontId="3" fillId="0" borderId="0" xfId="0" applyFont="1" applyAlignment="1">
      <alignment/>
    </xf>
    <xf numFmtId="167" fontId="3" fillId="0" borderId="10" xfId="0" applyNumberFormat="1" applyFont="1" applyBorder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64" fontId="1" fillId="0" borderId="0" xfId="66" applyNumberFormat="1" applyFont="1" applyBorder="1" applyAlignment="1">
      <alignment horizontal="right" vertical="top"/>
      <protection/>
    </xf>
    <xf numFmtId="164" fontId="1" fillId="0" borderId="10" xfId="66" applyNumberFormat="1" applyFont="1" applyBorder="1" applyAlignment="1">
      <alignment horizontal="right" vertical="top"/>
      <protection/>
    </xf>
    <xf numFmtId="1" fontId="4" fillId="0" borderId="10" xfId="72" applyNumberFormat="1" applyFont="1" applyBorder="1" applyAlignment="1">
      <alignment horizontal="right" vertical="top"/>
      <protection/>
    </xf>
    <xf numFmtId="167" fontId="3" fillId="0" borderId="10" xfId="0" applyNumberFormat="1" applyFont="1" applyBorder="1" applyAlignment="1">
      <alignment horizontal="right"/>
    </xf>
    <xf numFmtId="167" fontId="7" fillId="0" borderId="10" xfId="46" applyNumberFormat="1" applyFont="1" applyBorder="1" applyAlignment="1">
      <alignment horizontal="right"/>
    </xf>
    <xf numFmtId="0" fontId="2" fillId="33" borderId="10" xfId="65" applyFont="1" applyFill="1" applyBorder="1" applyAlignment="1">
      <alignment horizontal="center" vertical="center" wrapText="1"/>
      <protection/>
    </xf>
    <xf numFmtId="0" fontId="3" fillId="0" borderId="0" xfId="71">
      <alignment/>
      <protection/>
    </xf>
    <xf numFmtId="0" fontId="3" fillId="0" borderId="0" xfId="77">
      <alignment/>
      <protection/>
    </xf>
    <xf numFmtId="0" fontId="3" fillId="0" borderId="0" xfId="67">
      <alignment/>
      <protection/>
    </xf>
    <xf numFmtId="0" fontId="37" fillId="0" borderId="0" xfId="57" applyAlignment="1">
      <alignment/>
    </xf>
    <xf numFmtId="41" fontId="3" fillId="0" borderId="10" xfId="44" applyNumberFormat="1" applyFont="1" applyBorder="1" applyAlignment="1">
      <alignment horizontal="right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0" fontId="7" fillId="33" borderId="13" xfId="0" applyFont="1" applyFill="1" applyBorder="1" applyAlignment="1">
      <alignment horizontal="center" vertical="center" wrapText="1"/>
    </xf>
    <xf numFmtId="0" fontId="3" fillId="0" borderId="10" xfId="65" applyBorder="1">
      <alignment/>
      <protection/>
    </xf>
    <xf numFmtId="0" fontId="3" fillId="0" borderId="10" xfId="65" applyFont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1" fontId="3" fillId="0" borderId="10" xfId="72" applyNumberFormat="1" applyBorder="1" applyAlignment="1">
      <alignment horizontal="right"/>
      <protection/>
    </xf>
    <xf numFmtId="1" fontId="4" fillId="0" borderId="10" xfId="72" applyNumberFormat="1" applyFont="1" applyBorder="1" applyAlignment="1">
      <alignment horizontal="right"/>
      <protection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61" applyFont="1" applyBorder="1">
      <alignment/>
      <protection/>
    </xf>
    <xf numFmtId="0" fontId="3" fillId="0" borderId="0" xfId="61" applyBorder="1">
      <alignment/>
      <protection/>
    </xf>
    <xf numFmtId="0" fontId="0" fillId="0" borderId="0" xfId="0" applyBorder="1" applyAlignment="1">
      <alignment/>
    </xf>
    <xf numFmtId="0" fontId="7" fillId="0" borderId="13" xfId="0" applyFont="1" applyBorder="1" applyAlignment="1">
      <alignment horizontal="center"/>
    </xf>
    <xf numFmtId="0" fontId="1" fillId="0" borderId="13" xfId="69" applyFont="1" applyFill="1" applyBorder="1" applyAlignment="1">
      <alignment horizontal="left" wrapText="1"/>
      <protection/>
    </xf>
    <xf numFmtId="164" fontId="1" fillId="0" borderId="10" xfId="72" applyNumberFormat="1" applyFont="1" applyBorder="1" applyAlignment="1">
      <alignment horizontal="right" vertical="top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165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164" fontId="4" fillId="0" borderId="15" xfId="0" applyNumberFormat="1" applyFont="1" applyBorder="1" applyAlignment="1">
      <alignment horizontal="right" vertical="center"/>
    </xf>
    <xf numFmtId="164" fontId="4" fillId="0" borderId="16" xfId="0" applyNumberFormat="1" applyFont="1" applyBorder="1" applyAlignment="1">
      <alignment horizontal="right" vertical="center"/>
    </xf>
    <xf numFmtId="165" fontId="4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74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6" fillId="0" borderId="17" xfId="61" applyFont="1" applyBorder="1">
      <alignment/>
      <protection/>
    </xf>
    <xf numFmtId="0" fontId="6" fillId="0" borderId="17" xfId="62" applyFont="1" applyBorder="1">
      <alignment/>
      <protection/>
    </xf>
    <xf numFmtId="0" fontId="6" fillId="0" borderId="17" xfId="63" applyFont="1" applyBorder="1">
      <alignment/>
      <protection/>
    </xf>
    <xf numFmtId="0" fontId="6" fillId="0" borderId="17" xfId="65" applyFont="1" applyBorder="1">
      <alignment/>
      <protection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6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 5" xfId="64"/>
    <cellStyle name="Normal 6" xfId="65"/>
    <cellStyle name="Normal_Age" xfId="66"/>
    <cellStyle name="Normal_Age_1" xfId="67"/>
    <cellStyle name="Normal_CNTYREG2" xfId="68"/>
    <cellStyle name="Normal_CNTYREG2 2" xfId="69"/>
    <cellStyle name="Normal_CNTYREG2 4" xfId="70"/>
    <cellStyle name="Normal_Report" xfId="71"/>
    <cellStyle name="Normal_Sheet1" xfId="72"/>
    <cellStyle name="Normal_Sheet1 2" xfId="73"/>
    <cellStyle name="Normal_Sheet1 2 8" xfId="74"/>
    <cellStyle name="Normal_Sheet1 4" xfId="75"/>
    <cellStyle name="Normal_Sheet5" xfId="76"/>
    <cellStyle name="Normal_Unique Children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harvey1@dhs.state.ia.us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7" sqref="J7"/>
    </sheetView>
  </sheetViews>
  <sheetFormatPr defaultColWidth="9.140625" defaultRowHeight="12.75"/>
  <cols>
    <col min="1" max="1" width="14.8515625" style="2" customWidth="1"/>
    <col min="2" max="2" width="13.8515625" style="2" customWidth="1"/>
    <col min="3" max="3" width="12.57421875" style="2" customWidth="1"/>
    <col min="4" max="4" width="12.57421875" style="25" customWidth="1"/>
    <col min="5" max="5" width="13.8515625" style="2" customWidth="1"/>
    <col min="6" max="6" width="12.140625" style="2" customWidth="1"/>
    <col min="7" max="7" width="13.140625" style="2" customWidth="1"/>
    <col min="8" max="8" width="11.140625" style="2" customWidth="1"/>
    <col min="9" max="16384" width="9.140625" style="2" customWidth="1"/>
  </cols>
  <sheetData>
    <row r="1" spans="1:13" ht="15" customHeight="1">
      <c r="A1" s="26"/>
      <c r="B1" s="3"/>
      <c r="C1" s="3"/>
      <c r="D1" s="3"/>
      <c r="E1" s="3"/>
      <c r="F1" s="3"/>
      <c r="G1" s="3"/>
      <c r="H1" s="3"/>
      <c r="M1" s="44"/>
    </row>
    <row r="2" spans="1:13" ht="15" customHeight="1">
      <c r="A2" s="78" t="s">
        <v>144</v>
      </c>
      <c r="B2" s="78"/>
      <c r="C2" s="78"/>
      <c r="D2" s="78"/>
      <c r="E2" s="78"/>
      <c r="F2" s="78"/>
      <c r="G2" s="78"/>
      <c r="H2" s="78"/>
      <c r="M2" s="44"/>
    </row>
    <row r="3" spans="1:13" ht="15" customHeight="1">
      <c r="A3" s="1"/>
      <c r="B3" s="1"/>
      <c r="C3" s="5" t="s">
        <v>4</v>
      </c>
      <c r="D3" s="6">
        <f>SUBTOTAL(9,D6:D104)</f>
        <v>6958</v>
      </c>
      <c r="E3" s="6">
        <f>SUBTOTAL(9,E6:E104)</f>
        <v>19328</v>
      </c>
      <c r="F3" s="6">
        <f>SUBTOTAL(9,F6:F104)</f>
        <v>1457</v>
      </c>
      <c r="G3" s="6">
        <f>SUBTOTAL(9,G6:G104)</f>
        <v>7286</v>
      </c>
      <c r="H3" s="6">
        <f>SUBTOTAL(9,H6:H104)</f>
        <v>35029</v>
      </c>
      <c r="I3" s="49"/>
      <c r="M3" s="44"/>
    </row>
    <row r="4" spans="1:13" ht="15" customHeight="1">
      <c r="A4" s="1"/>
      <c r="B4" s="1"/>
      <c r="C4" s="1"/>
      <c r="D4" s="1"/>
      <c r="E4" s="13"/>
      <c r="F4" s="14"/>
      <c r="G4" s="14"/>
      <c r="H4" s="14"/>
      <c r="M4" s="44"/>
    </row>
    <row r="5" spans="1:13" ht="28.5" customHeight="1">
      <c r="A5" s="15" t="s">
        <v>5</v>
      </c>
      <c r="B5" s="16" t="s">
        <v>6</v>
      </c>
      <c r="C5" s="16" t="s">
        <v>7</v>
      </c>
      <c r="D5" s="16" t="s">
        <v>134</v>
      </c>
      <c r="E5" s="16" t="s">
        <v>153</v>
      </c>
      <c r="F5" s="16" t="s">
        <v>2</v>
      </c>
      <c r="G5" s="16" t="s">
        <v>3</v>
      </c>
      <c r="H5" s="17" t="s">
        <v>8</v>
      </c>
      <c r="M5" s="44"/>
    </row>
    <row r="6" spans="1:13" ht="15" customHeight="1">
      <c r="A6" s="8" t="s">
        <v>9</v>
      </c>
      <c r="B6" s="9" t="s">
        <v>116</v>
      </c>
      <c r="C6" s="9" t="s">
        <v>10</v>
      </c>
      <c r="D6" s="73">
        <v>16</v>
      </c>
      <c r="E6" s="19">
        <v>33</v>
      </c>
      <c r="F6" s="19">
        <v>4</v>
      </c>
      <c r="G6" s="19">
        <v>18</v>
      </c>
      <c r="H6" s="19">
        <f aca="true" t="shared" si="0" ref="H6:H37">SUM(D6:G6)</f>
        <v>71</v>
      </c>
      <c r="M6" s="44"/>
    </row>
    <row r="7" spans="1:13" ht="15" customHeight="1">
      <c r="A7" s="8" t="s">
        <v>11</v>
      </c>
      <c r="B7" s="9" t="s">
        <v>116</v>
      </c>
      <c r="C7" s="9" t="s">
        <v>10</v>
      </c>
      <c r="D7" s="72">
        <v>6</v>
      </c>
      <c r="E7" s="19">
        <v>31</v>
      </c>
      <c r="F7" s="19">
        <v>2</v>
      </c>
      <c r="G7" s="19">
        <v>17</v>
      </c>
      <c r="H7" s="19">
        <f t="shared" si="0"/>
        <v>56</v>
      </c>
      <c r="M7" s="44"/>
    </row>
    <row r="8" spans="1:13" ht="15" customHeight="1">
      <c r="A8" s="8" t="s">
        <v>12</v>
      </c>
      <c r="B8" s="9" t="s">
        <v>117</v>
      </c>
      <c r="C8" s="9" t="s">
        <v>13</v>
      </c>
      <c r="D8" s="72">
        <v>22</v>
      </c>
      <c r="E8" s="19">
        <v>61</v>
      </c>
      <c r="F8" s="19">
        <v>3</v>
      </c>
      <c r="G8" s="19">
        <v>25</v>
      </c>
      <c r="H8" s="19">
        <f t="shared" si="0"/>
        <v>111</v>
      </c>
      <c r="M8" s="44"/>
    </row>
    <row r="9" spans="1:13" ht="15" customHeight="1">
      <c r="A9" s="8" t="s">
        <v>14</v>
      </c>
      <c r="B9" s="9" t="s">
        <v>118</v>
      </c>
      <c r="C9" s="9" t="s">
        <v>15</v>
      </c>
      <c r="D9" s="72">
        <v>46</v>
      </c>
      <c r="E9" s="19">
        <v>116</v>
      </c>
      <c r="F9" s="19">
        <v>11</v>
      </c>
      <c r="G9" s="19">
        <v>36</v>
      </c>
      <c r="H9" s="19">
        <f t="shared" si="0"/>
        <v>209</v>
      </c>
      <c r="M9" s="44"/>
    </row>
    <row r="10" spans="1:13" ht="15" customHeight="1">
      <c r="A10" s="8" t="s">
        <v>16</v>
      </c>
      <c r="B10" s="9" t="s">
        <v>119</v>
      </c>
      <c r="C10" s="9" t="s">
        <v>17</v>
      </c>
      <c r="D10" s="72">
        <v>15</v>
      </c>
      <c r="E10" s="19">
        <v>42</v>
      </c>
      <c r="F10" s="19">
        <v>2</v>
      </c>
      <c r="G10" s="19">
        <v>10</v>
      </c>
      <c r="H10" s="19">
        <f t="shared" si="0"/>
        <v>69</v>
      </c>
      <c r="M10" s="44"/>
    </row>
    <row r="11" spans="1:13" ht="15" customHeight="1">
      <c r="A11" s="8" t="s">
        <v>18</v>
      </c>
      <c r="B11" s="9" t="s">
        <v>118</v>
      </c>
      <c r="C11" s="9" t="s">
        <v>19</v>
      </c>
      <c r="D11" s="72">
        <v>49</v>
      </c>
      <c r="E11" s="19">
        <v>130</v>
      </c>
      <c r="F11" s="19">
        <v>9</v>
      </c>
      <c r="G11" s="19">
        <v>60</v>
      </c>
      <c r="H11" s="19">
        <f t="shared" si="0"/>
        <v>248</v>
      </c>
      <c r="M11" s="44"/>
    </row>
    <row r="12" spans="1:13" ht="15" customHeight="1">
      <c r="A12" s="8" t="s">
        <v>20</v>
      </c>
      <c r="B12" s="9" t="s">
        <v>117</v>
      </c>
      <c r="C12" s="9" t="s">
        <v>13</v>
      </c>
      <c r="D12" s="72">
        <v>254</v>
      </c>
      <c r="E12" s="19">
        <v>915</v>
      </c>
      <c r="F12" s="19">
        <v>29</v>
      </c>
      <c r="G12" s="19">
        <v>290</v>
      </c>
      <c r="H12" s="19">
        <f t="shared" si="0"/>
        <v>1488</v>
      </c>
      <c r="M12" s="44"/>
    </row>
    <row r="13" spans="1:13" ht="15" customHeight="1">
      <c r="A13" s="8" t="s">
        <v>21</v>
      </c>
      <c r="B13" s="9" t="s">
        <v>116</v>
      </c>
      <c r="C13" s="9" t="s">
        <v>22</v>
      </c>
      <c r="D13" s="72">
        <v>50</v>
      </c>
      <c r="E13" s="19">
        <v>132</v>
      </c>
      <c r="F13" s="19">
        <v>4</v>
      </c>
      <c r="G13" s="19">
        <v>62</v>
      </c>
      <c r="H13" s="19">
        <f t="shared" si="0"/>
        <v>248</v>
      </c>
      <c r="M13" s="44"/>
    </row>
    <row r="14" spans="1:13" ht="15" customHeight="1">
      <c r="A14" s="8" t="s">
        <v>23</v>
      </c>
      <c r="B14" s="9" t="s">
        <v>117</v>
      </c>
      <c r="C14" s="9" t="s">
        <v>22</v>
      </c>
      <c r="D14" s="72">
        <v>28</v>
      </c>
      <c r="E14" s="19">
        <v>102</v>
      </c>
      <c r="F14" s="19">
        <v>6</v>
      </c>
      <c r="G14" s="19">
        <v>27</v>
      </c>
      <c r="H14" s="19">
        <f t="shared" si="0"/>
        <v>163</v>
      </c>
      <c r="M14" s="44"/>
    </row>
    <row r="15" spans="1:13" ht="15" customHeight="1">
      <c r="A15" s="8" t="s">
        <v>24</v>
      </c>
      <c r="B15" s="9" t="s">
        <v>117</v>
      </c>
      <c r="C15" s="9" t="s">
        <v>13</v>
      </c>
      <c r="D15" s="72">
        <v>43</v>
      </c>
      <c r="E15" s="19">
        <v>148</v>
      </c>
      <c r="F15" s="19">
        <v>10</v>
      </c>
      <c r="G15" s="19">
        <v>43</v>
      </c>
      <c r="H15" s="19">
        <f t="shared" si="0"/>
        <v>244</v>
      </c>
      <c r="M15" s="44"/>
    </row>
    <row r="16" spans="1:13" ht="15" customHeight="1">
      <c r="A16" s="8" t="s">
        <v>25</v>
      </c>
      <c r="B16" s="9" t="s">
        <v>119</v>
      </c>
      <c r="C16" s="9" t="s">
        <v>26</v>
      </c>
      <c r="D16" s="72">
        <v>61</v>
      </c>
      <c r="E16" s="19">
        <v>69</v>
      </c>
      <c r="F16" s="19">
        <v>12</v>
      </c>
      <c r="G16" s="19">
        <v>38</v>
      </c>
      <c r="H16" s="19">
        <f t="shared" si="0"/>
        <v>180</v>
      </c>
      <c r="M16" s="44"/>
    </row>
    <row r="17" spans="1:13" ht="15" customHeight="1">
      <c r="A17" s="8" t="s">
        <v>27</v>
      </c>
      <c r="B17" s="9" t="s">
        <v>117</v>
      </c>
      <c r="C17" s="9" t="s">
        <v>22</v>
      </c>
      <c r="D17" s="72">
        <v>28</v>
      </c>
      <c r="E17" s="19">
        <v>68</v>
      </c>
      <c r="F17" s="19">
        <v>4</v>
      </c>
      <c r="G17" s="19">
        <v>19</v>
      </c>
      <c r="H17" s="19">
        <f t="shared" si="0"/>
        <v>119</v>
      </c>
      <c r="M17" s="44"/>
    </row>
    <row r="18" spans="1:13" ht="15" customHeight="1">
      <c r="A18" s="8" t="s">
        <v>28</v>
      </c>
      <c r="B18" s="9" t="s">
        <v>117</v>
      </c>
      <c r="C18" s="9" t="s">
        <v>22</v>
      </c>
      <c r="D18" s="72">
        <v>24</v>
      </c>
      <c r="E18" s="19">
        <v>66</v>
      </c>
      <c r="F18" s="19">
        <v>2</v>
      </c>
      <c r="G18" s="19">
        <v>12</v>
      </c>
      <c r="H18" s="19">
        <f t="shared" si="0"/>
        <v>104</v>
      </c>
      <c r="M18" s="44"/>
    </row>
    <row r="19" spans="1:13" ht="15" customHeight="1">
      <c r="A19" s="8" t="s">
        <v>29</v>
      </c>
      <c r="B19" s="9" t="s">
        <v>119</v>
      </c>
      <c r="C19" s="9" t="s">
        <v>22</v>
      </c>
      <c r="D19" s="72">
        <v>31</v>
      </c>
      <c r="E19" s="19">
        <v>104</v>
      </c>
      <c r="F19" s="19">
        <v>8</v>
      </c>
      <c r="G19" s="19">
        <v>50</v>
      </c>
      <c r="H19" s="19">
        <f t="shared" si="0"/>
        <v>193</v>
      </c>
      <c r="M19" s="44"/>
    </row>
    <row r="20" spans="1:13" ht="15" customHeight="1">
      <c r="A20" s="8" t="s">
        <v>30</v>
      </c>
      <c r="B20" s="9" t="s">
        <v>119</v>
      </c>
      <c r="C20" s="9" t="s">
        <v>17</v>
      </c>
      <c r="D20" s="72">
        <v>43</v>
      </c>
      <c r="E20" s="19">
        <v>94</v>
      </c>
      <c r="F20" s="19">
        <v>3</v>
      </c>
      <c r="G20" s="19">
        <v>53</v>
      </c>
      <c r="H20" s="19">
        <f t="shared" si="0"/>
        <v>193</v>
      </c>
      <c r="M20" s="44"/>
    </row>
    <row r="21" spans="1:13" ht="15" customHeight="1">
      <c r="A21" s="8" t="s">
        <v>31</v>
      </c>
      <c r="B21" s="9" t="s">
        <v>120</v>
      </c>
      <c r="C21" s="9" t="s">
        <v>32</v>
      </c>
      <c r="D21" s="72">
        <v>40</v>
      </c>
      <c r="E21" s="19">
        <v>87</v>
      </c>
      <c r="F21" s="19">
        <v>6</v>
      </c>
      <c r="G21" s="19">
        <v>42</v>
      </c>
      <c r="H21" s="19">
        <f t="shared" si="0"/>
        <v>175</v>
      </c>
      <c r="M21" s="44"/>
    </row>
    <row r="22" spans="1:13" ht="15" customHeight="1">
      <c r="A22" s="8" t="s">
        <v>33</v>
      </c>
      <c r="B22" s="9" t="s">
        <v>117</v>
      </c>
      <c r="C22" s="9" t="s">
        <v>22</v>
      </c>
      <c r="D22" s="72">
        <v>153</v>
      </c>
      <c r="E22" s="19">
        <v>321</v>
      </c>
      <c r="F22" s="19">
        <v>39</v>
      </c>
      <c r="G22" s="19">
        <v>132</v>
      </c>
      <c r="H22" s="19">
        <f t="shared" si="0"/>
        <v>645</v>
      </c>
      <c r="M22" s="44"/>
    </row>
    <row r="23" spans="1:13" ht="15" customHeight="1">
      <c r="A23" s="8" t="s">
        <v>34</v>
      </c>
      <c r="B23" s="9" t="s">
        <v>119</v>
      </c>
      <c r="C23" s="9" t="s">
        <v>26</v>
      </c>
      <c r="D23" s="72">
        <v>22</v>
      </c>
      <c r="E23" s="19">
        <v>57</v>
      </c>
      <c r="F23" s="19">
        <v>2</v>
      </c>
      <c r="G23" s="19">
        <v>25</v>
      </c>
      <c r="H23" s="19">
        <f t="shared" si="0"/>
        <v>106</v>
      </c>
      <c r="M23" s="44"/>
    </row>
    <row r="24" spans="1:13" ht="15" customHeight="1">
      <c r="A24" s="8" t="s">
        <v>35</v>
      </c>
      <c r="B24" s="9" t="s">
        <v>117</v>
      </c>
      <c r="C24" s="9" t="s">
        <v>13</v>
      </c>
      <c r="D24" s="72">
        <v>29</v>
      </c>
      <c r="E24" s="19">
        <v>45</v>
      </c>
      <c r="F24" s="19">
        <v>8</v>
      </c>
      <c r="G24" s="19">
        <v>12</v>
      </c>
      <c r="H24" s="19">
        <f t="shared" si="0"/>
        <v>94</v>
      </c>
      <c r="M24" s="44"/>
    </row>
    <row r="25" spans="1:13" ht="15" customHeight="1">
      <c r="A25" s="8" t="s">
        <v>36</v>
      </c>
      <c r="B25" s="9" t="s">
        <v>116</v>
      </c>
      <c r="C25" s="9" t="s">
        <v>10</v>
      </c>
      <c r="D25" s="72">
        <v>24</v>
      </c>
      <c r="E25" s="19">
        <v>85</v>
      </c>
      <c r="F25" s="19">
        <v>2</v>
      </c>
      <c r="G25" s="19">
        <v>37</v>
      </c>
      <c r="H25" s="19">
        <f t="shared" si="0"/>
        <v>148</v>
      </c>
      <c r="M25" s="44"/>
    </row>
    <row r="26" spans="1:13" ht="15" customHeight="1">
      <c r="A26" s="8" t="s">
        <v>37</v>
      </c>
      <c r="B26" s="9" t="s">
        <v>119</v>
      </c>
      <c r="C26" s="9" t="s">
        <v>26</v>
      </c>
      <c r="D26" s="72">
        <v>45</v>
      </c>
      <c r="E26" s="19">
        <v>88</v>
      </c>
      <c r="F26" s="19">
        <v>7</v>
      </c>
      <c r="G26" s="19">
        <v>41</v>
      </c>
      <c r="H26" s="19">
        <f t="shared" si="0"/>
        <v>181</v>
      </c>
      <c r="M26" s="44"/>
    </row>
    <row r="27" spans="1:13" ht="15" customHeight="1">
      <c r="A27" s="8" t="s">
        <v>38</v>
      </c>
      <c r="B27" s="9" t="s">
        <v>117</v>
      </c>
      <c r="C27" s="9" t="s">
        <v>13</v>
      </c>
      <c r="D27" s="72">
        <v>30</v>
      </c>
      <c r="E27" s="19">
        <v>57</v>
      </c>
      <c r="F27" s="19">
        <v>4</v>
      </c>
      <c r="G27" s="19">
        <v>22</v>
      </c>
      <c r="H27" s="19">
        <f t="shared" si="0"/>
        <v>113</v>
      </c>
      <c r="M27" s="44"/>
    </row>
    <row r="28" spans="1:13" ht="15" customHeight="1">
      <c r="A28" s="8" t="s">
        <v>39</v>
      </c>
      <c r="B28" s="9" t="s">
        <v>120</v>
      </c>
      <c r="C28" s="9" t="s">
        <v>32</v>
      </c>
      <c r="D28" s="72">
        <v>149</v>
      </c>
      <c r="E28" s="19">
        <v>423</v>
      </c>
      <c r="F28" s="19">
        <v>54</v>
      </c>
      <c r="G28" s="19">
        <v>203</v>
      </c>
      <c r="H28" s="19">
        <f t="shared" si="0"/>
        <v>829</v>
      </c>
      <c r="M28" s="44"/>
    </row>
    <row r="29" spans="1:13" ht="15" customHeight="1">
      <c r="A29" s="8" t="s">
        <v>40</v>
      </c>
      <c r="B29" s="9" t="s">
        <v>119</v>
      </c>
      <c r="C29" s="9" t="s">
        <v>26</v>
      </c>
      <c r="D29" s="72">
        <v>48</v>
      </c>
      <c r="E29" s="19">
        <v>87</v>
      </c>
      <c r="F29" s="19">
        <v>8</v>
      </c>
      <c r="G29" s="19">
        <v>32</v>
      </c>
      <c r="H29" s="19">
        <f t="shared" si="0"/>
        <v>175</v>
      </c>
      <c r="M29" s="44"/>
    </row>
    <row r="30" spans="1:13" ht="15" customHeight="1">
      <c r="A30" s="8" t="s">
        <v>41</v>
      </c>
      <c r="B30" s="9" t="s">
        <v>116</v>
      </c>
      <c r="C30" s="9" t="s">
        <v>10</v>
      </c>
      <c r="D30" s="72">
        <v>92</v>
      </c>
      <c r="E30" s="19">
        <v>274</v>
      </c>
      <c r="F30" s="19">
        <v>24</v>
      </c>
      <c r="G30" s="19">
        <v>68</v>
      </c>
      <c r="H30" s="19">
        <f t="shared" si="0"/>
        <v>458</v>
      </c>
      <c r="M30" s="44"/>
    </row>
    <row r="31" spans="1:13" ht="15" customHeight="1">
      <c r="A31" s="8" t="s">
        <v>42</v>
      </c>
      <c r="B31" s="9" t="s">
        <v>118</v>
      </c>
      <c r="C31" s="9" t="s">
        <v>15</v>
      </c>
      <c r="D31" s="72">
        <v>11</v>
      </c>
      <c r="E31" s="19">
        <v>34</v>
      </c>
      <c r="F31" s="19">
        <v>1</v>
      </c>
      <c r="G31" s="19">
        <v>18</v>
      </c>
      <c r="H31" s="19">
        <f t="shared" si="0"/>
        <v>64</v>
      </c>
      <c r="M31" s="44"/>
    </row>
    <row r="32" spans="1:13" ht="15" customHeight="1">
      <c r="A32" s="8" t="s">
        <v>43</v>
      </c>
      <c r="B32" s="9" t="s">
        <v>116</v>
      </c>
      <c r="C32" s="9" t="s">
        <v>10</v>
      </c>
      <c r="D32" s="72">
        <v>12</v>
      </c>
      <c r="E32" s="19">
        <v>61</v>
      </c>
      <c r="F32" s="19">
        <v>2</v>
      </c>
      <c r="G32" s="19">
        <v>30</v>
      </c>
      <c r="H32" s="19">
        <f t="shared" si="0"/>
        <v>105</v>
      </c>
      <c r="M32" s="44"/>
    </row>
    <row r="33" spans="1:13" ht="15" customHeight="1">
      <c r="A33" s="8" t="s">
        <v>44</v>
      </c>
      <c r="B33" s="9" t="s">
        <v>117</v>
      </c>
      <c r="C33" s="9" t="s">
        <v>13</v>
      </c>
      <c r="D33" s="72">
        <v>34</v>
      </c>
      <c r="E33" s="19">
        <v>79</v>
      </c>
      <c r="F33" s="19">
        <v>7</v>
      </c>
      <c r="G33" s="19">
        <v>21</v>
      </c>
      <c r="H33" s="19">
        <f t="shared" si="0"/>
        <v>141</v>
      </c>
      <c r="M33" s="44"/>
    </row>
    <row r="34" spans="1:13" ht="15" customHeight="1">
      <c r="A34" s="8" t="s">
        <v>45</v>
      </c>
      <c r="B34" s="9" t="s">
        <v>120</v>
      </c>
      <c r="C34" s="9" t="s">
        <v>15</v>
      </c>
      <c r="D34" s="72">
        <v>127</v>
      </c>
      <c r="E34" s="19">
        <v>396</v>
      </c>
      <c r="F34" s="19">
        <v>25</v>
      </c>
      <c r="G34" s="19">
        <v>144</v>
      </c>
      <c r="H34" s="19">
        <f t="shared" si="0"/>
        <v>692</v>
      </c>
      <c r="M34" s="44"/>
    </row>
    <row r="35" spans="1:13" ht="15" customHeight="1">
      <c r="A35" s="8" t="s">
        <v>46</v>
      </c>
      <c r="B35" s="9" t="s">
        <v>119</v>
      </c>
      <c r="C35" s="9" t="s">
        <v>26</v>
      </c>
      <c r="D35" s="72">
        <v>30</v>
      </c>
      <c r="E35" s="19">
        <v>84</v>
      </c>
      <c r="F35" s="19">
        <v>7</v>
      </c>
      <c r="G35" s="19">
        <v>32</v>
      </c>
      <c r="H35" s="19">
        <f t="shared" si="0"/>
        <v>153</v>
      </c>
      <c r="M35" s="44"/>
    </row>
    <row r="36" spans="1:13" ht="15" customHeight="1">
      <c r="A36" s="8" t="s">
        <v>47</v>
      </c>
      <c r="B36" s="9" t="s">
        <v>120</v>
      </c>
      <c r="C36" s="9" t="s">
        <v>13</v>
      </c>
      <c r="D36" s="72">
        <v>184</v>
      </c>
      <c r="E36" s="19">
        <v>569</v>
      </c>
      <c r="F36" s="19">
        <v>40</v>
      </c>
      <c r="G36" s="19">
        <v>226</v>
      </c>
      <c r="H36" s="19">
        <f t="shared" si="0"/>
        <v>1019</v>
      </c>
      <c r="M36" s="44"/>
    </row>
    <row r="37" spans="1:13" ht="15" customHeight="1">
      <c r="A37" s="8" t="s">
        <v>48</v>
      </c>
      <c r="B37" s="9" t="s">
        <v>119</v>
      </c>
      <c r="C37" s="9" t="s">
        <v>26</v>
      </c>
      <c r="D37" s="72">
        <v>28</v>
      </c>
      <c r="E37" s="19">
        <v>52</v>
      </c>
      <c r="F37" s="19">
        <v>4</v>
      </c>
      <c r="G37" s="19">
        <v>48</v>
      </c>
      <c r="H37" s="19">
        <f t="shared" si="0"/>
        <v>132</v>
      </c>
      <c r="M37" s="44"/>
    </row>
    <row r="38" spans="1:13" ht="15" customHeight="1">
      <c r="A38" s="8" t="s">
        <v>49</v>
      </c>
      <c r="B38" s="9" t="s">
        <v>117</v>
      </c>
      <c r="C38" s="9" t="s">
        <v>13</v>
      </c>
      <c r="D38" s="72">
        <v>41</v>
      </c>
      <c r="E38" s="19">
        <v>134</v>
      </c>
      <c r="F38" s="19">
        <v>5</v>
      </c>
      <c r="G38" s="19">
        <v>35</v>
      </c>
      <c r="H38" s="19">
        <f aca="true" t="shared" si="1" ref="H38:H69">SUM(D38:G38)</f>
        <v>215</v>
      </c>
      <c r="M38" s="44"/>
    </row>
    <row r="39" spans="1:13" ht="15" customHeight="1">
      <c r="A39" s="8" t="s">
        <v>50</v>
      </c>
      <c r="B39" s="9" t="s">
        <v>117</v>
      </c>
      <c r="C39" s="9" t="s">
        <v>22</v>
      </c>
      <c r="D39" s="72">
        <v>69</v>
      </c>
      <c r="E39" s="19">
        <v>104</v>
      </c>
      <c r="F39" s="19">
        <v>12</v>
      </c>
      <c r="G39" s="19">
        <v>43</v>
      </c>
      <c r="H39" s="19">
        <f t="shared" si="1"/>
        <v>228</v>
      </c>
      <c r="M39" s="44"/>
    </row>
    <row r="40" spans="1:13" ht="15" customHeight="1">
      <c r="A40" s="8" t="s">
        <v>51</v>
      </c>
      <c r="B40" s="9" t="s">
        <v>117</v>
      </c>
      <c r="C40" s="9" t="s">
        <v>22</v>
      </c>
      <c r="D40" s="72">
        <v>22</v>
      </c>
      <c r="E40" s="19">
        <v>42</v>
      </c>
      <c r="F40" s="19">
        <v>6</v>
      </c>
      <c r="G40" s="19">
        <v>10</v>
      </c>
      <c r="H40" s="19">
        <f t="shared" si="1"/>
        <v>80</v>
      </c>
      <c r="M40" s="44"/>
    </row>
    <row r="41" spans="1:13" ht="15" customHeight="1">
      <c r="A41" s="8" t="s">
        <v>52</v>
      </c>
      <c r="B41" s="9" t="s">
        <v>119</v>
      </c>
      <c r="C41" s="9" t="s">
        <v>17</v>
      </c>
      <c r="D41" s="72">
        <v>21</v>
      </c>
      <c r="E41" s="19">
        <v>43</v>
      </c>
      <c r="F41" s="19">
        <v>4</v>
      </c>
      <c r="G41" s="19">
        <v>21</v>
      </c>
      <c r="H41" s="19">
        <f t="shared" si="1"/>
        <v>89</v>
      </c>
      <c r="M41" s="44"/>
    </row>
    <row r="42" spans="1:13" ht="15" customHeight="1">
      <c r="A42" s="8" t="s">
        <v>53</v>
      </c>
      <c r="B42" s="9" t="s">
        <v>119</v>
      </c>
      <c r="C42" s="9" t="s">
        <v>22</v>
      </c>
      <c r="D42" s="72">
        <v>27</v>
      </c>
      <c r="E42" s="19">
        <v>67</v>
      </c>
      <c r="F42" s="19">
        <v>9</v>
      </c>
      <c r="G42" s="19">
        <v>31</v>
      </c>
      <c r="H42" s="19">
        <f t="shared" si="1"/>
        <v>134</v>
      </c>
      <c r="M42" s="44"/>
    </row>
    <row r="43" spans="1:13" ht="15" customHeight="1">
      <c r="A43" s="8" t="s">
        <v>54</v>
      </c>
      <c r="B43" s="9" t="s">
        <v>117</v>
      </c>
      <c r="C43" s="9" t="s">
        <v>13</v>
      </c>
      <c r="D43" s="72">
        <v>19</v>
      </c>
      <c r="E43" s="19">
        <v>58</v>
      </c>
      <c r="F43" s="19">
        <v>7</v>
      </c>
      <c r="G43" s="19">
        <v>16</v>
      </c>
      <c r="H43" s="19">
        <f t="shared" si="1"/>
        <v>100</v>
      </c>
      <c r="M43" s="44"/>
    </row>
    <row r="44" spans="1:13" ht="15" customHeight="1">
      <c r="A44" s="8" t="s">
        <v>55</v>
      </c>
      <c r="B44" s="9" t="s">
        <v>119</v>
      </c>
      <c r="C44" s="9" t="s">
        <v>10</v>
      </c>
      <c r="D44" s="72">
        <v>30</v>
      </c>
      <c r="E44" s="19">
        <v>57</v>
      </c>
      <c r="F44" s="19">
        <v>2</v>
      </c>
      <c r="G44" s="19">
        <v>48</v>
      </c>
      <c r="H44" s="19">
        <f t="shared" si="1"/>
        <v>137</v>
      </c>
      <c r="M44" s="44"/>
    </row>
    <row r="45" spans="1:13" ht="15" customHeight="1">
      <c r="A45" s="8" t="s">
        <v>56</v>
      </c>
      <c r="B45" s="9" t="s">
        <v>117</v>
      </c>
      <c r="C45" s="9" t="s">
        <v>22</v>
      </c>
      <c r="D45" s="72">
        <v>23</v>
      </c>
      <c r="E45" s="19">
        <v>82</v>
      </c>
      <c r="F45" s="19">
        <v>6</v>
      </c>
      <c r="G45" s="19">
        <v>16</v>
      </c>
      <c r="H45" s="19">
        <f t="shared" si="1"/>
        <v>127</v>
      </c>
      <c r="M45" s="44"/>
    </row>
    <row r="46" spans="1:13" ht="15" customHeight="1">
      <c r="A46" s="8" t="s">
        <v>57</v>
      </c>
      <c r="B46" s="9" t="s">
        <v>117</v>
      </c>
      <c r="C46" s="9" t="s">
        <v>22</v>
      </c>
      <c r="D46" s="72">
        <v>16</v>
      </c>
      <c r="E46" s="19">
        <v>54</v>
      </c>
      <c r="F46" s="19">
        <v>2</v>
      </c>
      <c r="G46" s="19">
        <v>12</v>
      </c>
      <c r="H46" s="19">
        <f t="shared" si="1"/>
        <v>84</v>
      </c>
      <c r="M46" s="44"/>
    </row>
    <row r="47" spans="1:13" ht="15" customHeight="1">
      <c r="A47" s="8" t="s">
        <v>58</v>
      </c>
      <c r="B47" s="9" t="s">
        <v>117</v>
      </c>
      <c r="C47" s="9" t="s">
        <v>22</v>
      </c>
      <c r="D47" s="72">
        <v>51</v>
      </c>
      <c r="E47" s="19">
        <v>136</v>
      </c>
      <c r="F47" s="19">
        <v>13</v>
      </c>
      <c r="G47" s="19">
        <v>43</v>
      </c>
      <c r="H47" s="19">
        <f t="shared" si="1"/>
        <v>243</v>
      </c>
      <c r="M47" s="44"/>
    </row>
    <row r="48" spans="1:13" ht="15" customHeight="1">
      <c r="A48" s="8" t="s">
        <v>59</v>
      </c>
      <c r="B48" s="9" t="s">
        <v>119</v>
      </c>
      <c r="C48" s="9" t="s">
        <v>17</v>
      </c>
      <c r="D48" s="72">
        <v>37</v>
      </c>
      <c r="E48" s="19">
        <v>86</v>
      </c>
      <c r="F48" s="19">
        <v>13</v>
      </c>
      <c r="G48" s="19">
        <v>29</v>
      </c>
      <c r="H48" s="19">
        <f t="shared" si="1"/>
        <v>165</v>
      </c>
      <c r="M48" s="44"/>
    </row>
    <row r="49" spans="1:13" ht="15" customHeight="1">
      <c r="A49" s="8" t="s">
        <v>60</v>
      </c>
      <c r="B49" s="9" t="s">
        <v>120</v>
      </c>
      <c r="C49" s="9" t="s">
        <v>15</v>
      </c>
      <c r="D49" s="72">
        <v>34</v>
      </c>
      <c r="E49" s="19">
        <v>139</v>
      </c>
      <c r="F49" s="19">
        <v>24</v>
      </c>
      <c r="G49" s="19">
        <v>63</v>
      </c>
      <c r="H49" s="19">
        <f t="shared" si="1"/>
        <v>260</v>
      </c>
      <c r="M49" s="44"/>
    </row>
    <row r="50" spans="1:13" ht="15" customHeight="1">
      <c r="A50" s="8" t="s">
        <v>61</v>
      </c>
      <c r="B50" s="9" t="s">
        <v>117</v>
      </c>
      <c r="C50" s="9" t="s">
        <v>13</v>
      </c>
      <c r="D50" s="72">
        <v>22</v>
      </c>
      <c r="E50" s="19">
        <v>55</v>
      </c>
      <c r="F50" s="19">
        <v>3</v>
      </c>
      <c r="G50" s="19">
        <v>19</v>
      </c>
      <c r="H50" s="19">
        <f t="shared" si="1"/>
        <v>99</v>
      </c>
      <c r="M50" s="44"/>
    </row>
    <row r="51" spans="1:13" ht="15" customHeight="1">
      <c r="A51" s="8" t="s">
        <v>62</v>
      </c>
      <c r="B51" s="9" t="s">
        <v>117</v>
      </c>
      <c r="C51" s="9" t="s">
        <v>22</v>
      </c>
      <c r="D51" s="72">
        <v>17</v>
      </c>
      <c r="E51" s="19">
        <v>33</v>
      </c>
      <c r="F51" s="19">
        <v>3</v>
      </c>
      <c r="G51" s="19">
        <v>6</v>
      </c>
      <c r="H51" s="19">
        <f t="shared" si="1"/>
        <v>59</v>
      </c>
      <c r="M51" s="44"/>
    </row>
    <row r="52" spans="1:13" ht="15" customHeight="1">
      <c r="A52" s="8" t="s">
        <v>63</v>
      </c>
      <c r="B52" s="9" t="s">
        <v>119</v>
      </c>
      <c r="C52" s="9" t="s">
        <v>26</v>
      </c>
      <c r="D52" s="72">
        <v>27</v>
      </c>
      <c r="E52" s="19">
        <v>29</v>
      </c>
      <c r="F52" s="19">
        <v>4</v>
      </c>
      <c r="G52" s="19">
        <v>17</v>
      </c>
      <c r="H52" s="19">
        <f t="shared" si="1"/>
        <v>77</v>
      </c>
      <c r="M52" s="44"/>
    </row>
    <row r="53" spans="1:13" ht="15" customHeight="1">
      <c r="A53" s="8" t="s">
        <v>64</v>
      </c>
      <c r="B53" s="9" t="s">
        <v>118</v>
      </c>
      <c r="C53" s="9" t="s">
        <v>19</v>
      </c>
      <c r="D53" s="72">
        <v>27</v>
      </c>
      <c r="E53" s="19">
        <v>74</v>
      </c>
      <c r="F53" s="19">
        <v>9</v>
      </c>
      <c r="G53" s="19">
        <v>41</v>
      </c>
      <c r="H53" s="19">
        <f t="shared" si="1"/>
        <v>151</v>
      </c>
      <c r="M53" s="44"/>
    </row>
    <row r="54" spans="1:13" ht="15" customHeight="1">
      <c r="A54" s="8" t="s">
        <v>65</v>
      </c>
      <c r="B54" s="9" t="s">
        <v>120</v>
      </c>
      <c r="C54" s="9" t="s">
        <v>32</v>
      </c>
      <c r="D54" s="72">
        <v>45</v>
      </c>
      <c r="E54" s="19">
        <v>128</v>
      </c>
      <c r="F54" s="19">
        <v>10</v>
      </c>
      <c r="G54" s="19">
        <v>42</v>
      </c>
      <c r="H54" s="19">
        <f t="shared" si="1"/>
        <v>225</v>
      </c>
      <c r="M54" s="44"/>
    </row>
    <row r="55" spans="1:13" ht="15" customHeight="1">
      <c r="A55" s="8" t="s">
        <v>66</v>
      </c>
      <c r="B55" s="9" t="s">
        <v>118</v>
      </c>
      <c r="C55" s="9" t="s">
        <v>10</v>
      </c>
      <c r="D55" s="72">
        <v>96</v>
      </c>
      <c r="E55" s="19">
        <v>287</v>
      </c>
      <c r="F55" s="19">
        <v>20</v>
      </c>
      <c r="G55" s="19">
        <v>89</v>
      </c>
      <c r="H55" s="19">
        <f t="shared" si="1"/>
        <v>492</v>
      </c>
      <c r="M55" s="44"/>
    </row>
    <row r="56" spans="1:13" ht="15" customHeight="1">
      <c r="A56" s="8" t="s">
        <v>67</v>
      </c>
      <c r="B56" s="9" t="s">
        <v>118</v>
      </c>
      <c r="C56" s="9" t="s">
        <v>15</v>
      </c>
      <c r="D56" s="72">
        <v>45</v>
      </c>
      <c r="E56" s="19">
        <v>128</v>
      </c>
      <c r="F56" s="19">
        <v>8</v>
      </c>
      <c r="G56" s="19">
        <v>39</v>
      </c>
      <c r="H56" s="19">
        <f t="shared" si="1"/>
        <v>220</v>
      </c>
      <c r="M56" s="44"/>
    </row>
    <row r="57" spans="1:13" ht="15" customHeight="1">
      <c r="A57" s="8" t="s">
        <v>68</v>
      </c>
      <c r="B57" s="9" t="s">
        <v>118</v>
      </c>
      <c r="C57" s="9" t="s">
        <v>19</v>
      </c>
      <c r="D57" s="72">
        <v>189</v>
      </c>
      <c r="E57" s="19">
        <v>465</v>
      </c>
      <c r="F57" s="19">
        <v>55</v>
      </c>
      <c r="G57" s="19">
        <v>112</v>
      </c>
      <c r="H57" s="19">
        <f t="shared" si="1"/>
        <v>821</v>
      </c>
      <c r="M57" s="44"/>
    </row>
    <row r="58" spans="1:13" ht="15" customHeight="1">
      <c r="A58" s="8" t="s">
        <v>69</v>
      </c>
      <c r="B58" s="9" t="s">
        <v>118</v>
      </c>
      <c r="C58" s="9" t="s">
        <v>19</v>
      </c>
      <c r="D58" s="72">
        <v>61</v>
      </c>
      <c r="E58" s="19">
        <v>143</v>
      </c>
      <c r="F58" s="19">
        <v>10</v>
      </c>
      <c r="G58" s="19">
        <v>31</v>
      </c>
      <c r="H58" s="19">
        <f t="shared" si="1"/>
        <v>245</v>
      </c>
      <c r="M58" s="44"/>
    </row>
    <row r="59" spans="1:13" ht="15" customHeight="1">
      <c r="A59" s="8" t="s">
        <v>70</v>
      </c>
      <c r="B59" s="9" t="s">
        <v>118</v>
      </c>
      <c r="C59" s="9" t="s">
        <v>15</v>
      </c>
      <c r="D59" s="72">
        <v>34</v>
      </c>
      <c r="E59" s="19">
        <v>87</v>
      </c>
      <c r="F59" s="19">
        <v>2</v>
      </c>
      <c r="G59" s="19">
        <v>18</v>
      </c>
      <c r="H59" s="19">
        <f t="shared" si="1"/>
        <v>141</v>
      </c>
      <c r="M59" s="44"/>
    </row>
    <row r="60" spans="1:13" ht="15" customHeight="1">
      <c r="A60" s="8" t="s">
        <v>71</v>
      </c>
      <c r="B60" s="9" t="s">
        <v>119</v>
      </c>
      <c r="C60" s="9" t="s">
        <v>26</v>
      </c>
      <c r="D60" s="72">
        <v>22</v>
      </c>
      <c r="E60" s="19">
        <v>48</v>
      </c>
      <c r="F60" s="19">
        <v>3</v>
      </c>
      <c r="G60" s="19">
        <v>39</v>
      </c>
      <c r="H60" s="19">
        <f t="shared" si="1"/>
        <v>112</v>
      </c>
      <c r="M60" s="44"/>
    </row>
    <row r="61" spans="1:13" ht="15" customHeight="1">
      <c r="A61" s="8" t="s">
        <v>72</v>
      </c>
      <c r="B61" s="9" t="s">
        <v>120</v>
      </c>
      <c r="C61" s="9" t="s">
        <v>15</v>
      </c>
      <c r="D61" s="72">
        <v>95</v>
      </c>
      <c r="E61" s="19">
        <v>320</v>
      </c>
      <c r="F61" s="19">
        <v>16</v>
      </c>
      <c r="G61" s="19">
        <v>120</v>
      </c>
      <c r="H61" s="19">
        <f t="shared" si="1"/>
        <v>551</v>
      </c>
      <c r="M61" s="44"/>
    </row>
    <row r="62" spans="1:13" ht="15" customHeight="1">
      <c r="A62" s="8" t="s">
        <v>73</v>
      </c>
      <c r="B62" s="9" t="s">
        <v>118</v>
      </c>
      <c r="C62" s="9" t="s">
        <v>19</v>
      </c>
      <c r="D62" s="72">
        <v>563</v>
      </c>
      <c r="E62" s="19">
        <v>1572</v>
      </c>
      <c r="F62" s="19">
        <v>196</v>
      </c>
      <c r="G62" s="19">
        <v>437</v>
      </c>
      <c r="H62" s="19">
        <f t="shared" si="1"/>
        <v>2768</v>
      </c>
      <c r="M62" s="44"/>
    </row>
    <row r="63" spans="1:13" ht="15" customHeight="1">
      <c r="A63" s="8" t="s">
        <v>74</v>
      </c>
      <c r="B63" s="9" t="s">
        <v>120</v>
      </c>
      <c r="C63" s="9" t="s">
        <v>15</v>
      </c>
      <c r="D63" s="72">
        <v>25</v>
      </c>
      <c r="E63" s="19">
        <v>67</v>
      </c>
      <c r="F63" s="19">
        <v>14</v>
      </c>
      <c r="G63" s="19">
        <v>29</v>
      </c>
      <c r="H63" s="19">
        <f t="shared" si="1"/>
        <v>135</v>
      </c>
      <c r="M63" s="44"/>
    </row>
    <row r="64" spans="1:13" ht="15" customHeight="1">
      <c r="A64" s="8" t="s">
        <v>75</v>
      </c>
      <c r="B64" s="9" t="s">
        <v>116</v>
      </c>
      <c r="C64" s="9" t="s">
        <v>10</v>
      </c>
      <c r="D64" s="72">
        <v>25</v>
      </c>
      <c r="E64" s="19">
        <v>66</v>
      </c>
      <c r="F64" s="19">
        <v>2</v>
      </c>
      <c r="G64" s="19">
        <v>14</v>
      </c>
      <c r="H64" s="19">
        <f t="shared" si="1"/>
        <v>107</v>
      </c>
      <c r="M64" s="44"/>
    </row>
    <row r="65" spans="1:13" ht="15" customHeight="1">
      <c r="A65" s="8" t="s">
        <v>76</v>
      </c>
      <c r="B65" s="9" t="s">
        <v>119</v>
      </c>
      <c r="C65" s="9" t="s">
        <v>26</v>
      </c>
      <c r="D65" s="72">
        <v>21</v>
      </c>
      <c r="E65" s="19">
        <v>34</v>
      </c>
      <c r="F65" s="19">
        <v>2</v>
      </c>
      <c r="G65" s="19">
        <v>26</v>
      </c>
      <c r="H65" s="19">
        <f t="shared" si="1"/>
        <v>83</v>
      </c>
      <c r="M65" s="44"/>
    </row>
    <row r="66" spans="1:13" ht="15" customHeight="1">
      <c r="A66" s="8" t="s">
        <v>77</v>
      </c>
      <c r="B66" s="9" t="s">
        <v>116</v>
      </c>
      <c r="C66" s="9" t="s">
        <v>10</v>
      </c>
      <c r="D66" s="72">
        <v>30</v>
      </c>
      <c r="E66" s="19">
        <v>96</v>
      </c>
      <c r="F66" s="19">
        <v>5</v>
      </c>
      <c r="G66" s="19">
        <v>35</v>
      </c>
      <c r="H66" s="19">
        <f t="shared" si="1"/>
        <v>166</v>
      </c>
      <c r="M66" s="44"/>
    </row>
    <row r="67" spans="1:13" ht="15" customHeight="1">
      <c r="A67" s="8" t="s">
        <v>78</v>
      </c>
      <c r="B67" s="9" t="s">
        <v>118</v>
      </c>
      <c r="C67" s="9" t="s">
        <v>15</v>
      </c>
      <c r="D67" s="72">
        <v>51</v>
      </c>
      <c r="E67" s="19">
        <v>184</v>
      </c>
      <c r="F67" s="19">
        <v>12</v>
      </c>
      <c r="G67" s="19">
        <v>66</v>
      </c>
      <c r="H67" s="19">
        <f t="shared" si="1"/>
        <v>313</v>
      </c>
      <c r="M67" s="44"/>
    </row>
    <row r="68" spans="1:13" ht="15" customHeight="1">
      <c r="A68" s="8" t="s">
        <v>79</v>
      </c>
      <c r="B68" s="9" t="s">
        <v>116</v>
      </c>
      <c r="C68" s="9" t="s">
        <v>10</v>
      </c>
      <c r="D68" s="72">
        <v>82</v>
      </c>
      <c r="E68" s="19">
        <v>177</v>
      </c>
      <c r="F68" s="19">
        <v>5</v>
      </c>
      <c r="G68" s="19">
        <v>59</v>
      </c>
      <c r="H68" s="19">
        <f t="shared" si="1"/>
        <v>323</v>
      </c>
      <c r="M68" s="44"/>
    </row>
    <row r="69" spans="1:13" ht="15" customHeight="1">
      <c r="A69" s="8" t="s">
        <v>80</v>
      </c>
      <c r="B69" s="9" t="s">
        <v>117</v>
      </c>
      <c r="C69" s="9" t="s">
        <v>22</v>
      </c>
      <c r="D69" s="72">
        <v>86</v>
      </c>
      <c r="E69" s="19">
        <v>341</v>
      </c>
      <c r="F69" s="19">
        <v>27</v>
      </c>
      <c r="G69" s="19">
        <v>140</v>
      </c>
      <c r="H69" s="19">
        <f t="shared" si="1"/>
        <v>594</v>
      </c>
      <c r="M69" s="44"/>
    </row>
    <row r="70" spans="1:13" ht="15" customHeight="1">
      <c r="A70" s="8" t="s">
        <v>81</v>
      </c>
      <c r="B70" s="9" t="s">
        <v>119</v>
      </c>
      <c r="C70" s="9" t="s">
        <v>17</v>
      </c>
      <c r="D70" s="72">
        <v>37</v>
      </c>
      <c r="E70" s="19">
        <v>112</v>
      </c>
      <c r="F70" s="19">
        <v>4</v>
      </c>
      <c r="G70" s="19">
        <v>33</v>
      </c>
      <c r="H70" s="19">
        <f aca="true" t="shared" si="2" ref="H70:H101">SUM(D70:G70)</f>
        <v>186</v>
      </c>
      <c r="M70" s="44"/>
    </row>
    <row r="71" spans="1:13" ht="15" customHeight="1">
      <c r="A71" s="8" t="s">
        <v>82</v>
      </c>
      <c r="B71" s="9" t="s">
        <v>117</v>
      </c>
      <c r="C71" s="9" t="s">
        <v>22</v>
      </c>
      <c r="D71" s="72">
        <v>11</v>
      </c>
      <c r="E71" s="19">
        <v>36</v>
      </c>
      <c r="F71" s="19">
        <v>1</v>
      </c>
      <c r="G71" s="19">
        <v>18</v>
      </c>
      <c r="H71" s="19">
        <f t="shared" si="2"/>
        <v>66</v>
      </c>
      <c r="M71" s="44"/>
    </row>
    <row r="72" spans="1:13" ht="15" customHeight="1">
      <c r="A72" s="8" t="s">
        <v>83</v>
      </c>
      <c r="B72" s="9" t="s">
        <v>119</v>
      </c>
      <c r="C72" s="9" t="s">
        <v>26</v>
      </c>
      <c r="D72" s="72">
        <v>20</v>
      </c>
      <c r="E72" s="19">
        <v>58</v>
      </c>
      <c r="F72" s="19">
        <v>2</v>
      </c>
      <c r="G72" s="19">
        <v>16</v>
      </c>
      <c r="H72" s="19">
        <f t="shared" si="2"/>
        <v>96</v>
      </c>
      <c r="M72" s="44"/>
    </row>
    <row r="73" spans="1:13" ht="15" customHeight="1">
      <c r="A73" s="8" t="s">
        <v>84</v>
      </c>
      <c r="B73" s="9" t="s">
        <v>118</v>
      </c>
      <c r="C73" s="9" t="s">
        <v>15</v>
      </c>
      <c r="D73" s="72">
        <v>17</v>
      </c>
      <c r="E73" s="19">
        <v>59</v>
      </c>
      <c r="F73" s="19">
        <v>1</v>
      </c>
      <c r="G73" s="19">
        <v>15</v>
      </c>
      <c r="H73" s="19">
        <f t="shared" si="2"/>
        <v>92</v>
      </c>
      <c r="M73" s="44"/>
    </row>
    <row r="74" spans="1:13" ht="15" customHeight="1">
      <c r="A74" s="8" t="s">
        <v>85</v>
      </c>
      <c r="B74" s="9" t="s">
        <v>119</v>
      </c>
      <c r="C74" s="9" t="s">
        <v>17</v>
      </c>
      <c r="D74" s="72">
        <v>37</v>
      </c>
      <c r="E74" s="19">
        <v>84</v>
      </c>
      <c r="F74" s="19">
        <v>2</v>
      </c>
      <c r="G74" s="19">
        <v>43</v>
      </c>
      <c r="H74" s="19">
        <f t="shared" si="2"/>
        <v>166</v>
      </c>
      <c r="M74" s="44"/>
    </row>
    <row r="75" spans="1:13" ht="15" customHeight="1">
      <c r="A75" s="8" t="s">
        <v>86</v>
      </c>
      <c r="B75" s="9" t="s">
        <v>120</v>
      </c>
      <c r="C75" s="9" t="s">
        <v>32</v>
      </c>
      <c r="D75" s="72">
        <v>122</v>
      </c>
      <c r="E75" s="19">
        <v>271</v>
      </c>
      <c r="F75" s="19">
        <v>26</v>
      </c>
      <c r="G75" s="19">
        <v>158</v>
      </c>
      <c r="H75" s="19">
        <f t="shared" si="2"/>
        <v>577</v>
      </c>
      <c r="M75" s="44"/>
    </row>
    <row r="76" spans="1:13" ht="15" customHeight="1">
      <c r="A76" s="8" t="s">
        <v>87</v>
      </c>
      <c r="B76" s="9" t="s">
        <v>119</v>
      </c>
      <c r="C76" s="9" t="s">
        <v>26</v>
      </c>
      <c r="D76" s="72">
        <v>34</v>
      </c>
      <c r="E76" s="19">
        <v>92</v>
      </c>
      <c r="F76" s="19">
        <v>10</v>
      </c>
      <c r="G76" s="19">
        <v>36</v>
      </c>
      <c r="H76" s="19">
        <f t="shared" si="2"/>
        <v>172</v>
      </c>
      <c r="M76" s="44"/>
    </row>
    <row r="77" spans="1:13" ht="15" customHeight="1">
      <c r="A77" s="8" t="s">
        <v>88</v>
      </c>
      <c r="B77" s="9" t="s">
        <v>119</v>
      </c>
      <c r="C77" s="9" t="s">
        <v>26</v>
      </c>
      <c r="D77" s="72">
        <v>12</v>
      </c>
      <c r="E77" s="19">
        <v>23</v>
      </c>
      <c r="F77" s="19">
        <v>1</v>
      </c>
      <c r="G77" s="19">
        <v>18</v>
      </c>
      <c r="H77" s="19">
        <f t="shared" si="2"/>
        <v>54</v>
      </c>
      <c r="M77" s="44"/>
    </row>
    <row r="78" spans="1:13" ht="15" customHeight="1">
      <c r="A78" s="8" t="s">
        <v>89</v>
      </c>
      <c r="B78" s="9" t="s">
        <v>119</v>
      </c>
      <c r="C78" s="9" t="s">
        <v>17</v>
      </c>
      <c r="D78" s="72">
        <v>53</v>
      </c>
      <c r="E78" s="19">
        <v>129</v>
      </c>
      <c r="F78" s="19">
        <v>3</v>
      </c>
      <c r="G78" s="19">
        <v>49</v>
      </c>
      <c r="H78" s="19">
        <f t="shared" si="2"/>
        <v>234</v>
      </c>
      <c r="M78" s="44"/>
    </row>
    <row r="79" spans="1:13" ht="15" customHeight="1">
      <c r="A79" s="8" t="s">
        <v>90</v>
      </c>
      <c r="B79" s="9" t="s">
        <v>119</v>
      </c>
      <c r="C79" s="9" t="s">
        <v>26</v>
      </c>
      <c r="D79" s="72">
        <v>18</v>
      </c>
      <c r="E79" s="19">
        <v>31</v>
      </c>
      <c r="F79" s="19">
        <v>0</v>
      </c>
      <c r="G79" s="19">
        <v>29</v>
      </c>
      <c r="H79" s="19">
        <f t="shared" si="2"/>
        <v>78</v>
      </c>
      <c r="M79" s="44"/>
    </row>
    <row r="80" spans="1:13" ht="15" customHeight="1">
      <c r="A80" s="8" t="s">
        <v>91</v>
      </c>
      <c r="B80" s="9" t="s">
        <v>119</v>
      </c>
      <c r="C80" s="9" t="s">
        <v>26</v>
      </c>
      <c r="D80" s="72">
        <v>29</v>
      </c>
      <c r="E80" s="19">
        <v>124</v>
      </c>
      <c r="F80" s="19">
        <v>10</v>
      </c>
      <c r="G80" s="19">
        <v>40</v>
      </c>
      <c r="H80" s="19">
        <f t="shared" si="2"/>
        <v>203</v>
      </c>
      <c r="M80" s="44"/>
    </row>
    <row r="81" spans="1:13" ht="15" customHeight="1">
      <c r="A81" s="8" t="s">
        <v>92</v>
      </c>
      <c r="B81" s="9" t="s">
        <v>117</v>
      </c>
      <c r="C81" s="9" t="s">
        <v>22</v>
      </c>
      <c r="D81" s="72">
        <v>25</v>
      </c>
      <c r="E81" s="19">
        <v>41</v>
      </c>
      <c r="F81" s="19">
        <v>4</v>
      </c>
      <c r="G81" s="19">
        <v>12</v>
      </c>
      <c r="H81" s="19">
        <f t="shared" si="2"/>
        <v>82</v>
      </c>
      <c r="M81" s="44"/>
    </row>
    <row r="82" spans="1:13" ht="15" customHeight="1">
      <c r="A82" s="8" t="s">
        <v>93</v>
      </c>
      <c r="B82" s="9" t="s">
        <v>116</v>
      </c>
      <c r="C82" s="9" t="s">
        <v>10</v>
      </c>
      <c r="D82" s="72">
        <v>880</v>
      </c>
      <c r="E82" s="19">
        <v>2907</v>
      </c>
      <c r="F82" s="19">
        <v>155</v>
      </c>
      <c r="G82" s="19">
        <v>982</v>
      </c>
      <c r="H82" s="19">
        <f t="shared" si="2"/>
        <v>4924</v>
      </c>
      <c r="M82" s="44"/>
    </row>
    <row r="83" spans="1:13" ht="15" customHeight="1">
      <c r="A83" s="8" t="s">
        <v>94</v>
      </c>
      <c r="B83" s="9" t="s">
        <v>119</v>
      </c>
      <c r="C83" s="9" t="s">
        <v>17</v>
      </c>
      <c r="D83" s="72">
        <v>296</v>
      </c>
      <c r="E83" s="19">
        <v>856</v>
      </c>
      <c r="F83" s="19">
        <v>38</v>
      </c>
      <c r="G83" s="19">
        <v>343</v>
      </c>
      <c r="H83" s="19">
        <f t="shared" si="2"/>
        <v>1533</v>
      </c>
      <c r="M83" s="44"/>
    </row>
    <row r="84" spans="1:13" ht="15" customHeight="1">
      <c r="A84" s="8" t="s">
        <v>95</v>
      </c>
      <c r="B84" s="9" t="s">
        <v>118</v>
      </c>
      <c r="C84" s="9" t="s">
        <v>15</v>
      </c>
      <c r="D84" s="72">
        <v>48</v>
      </c>
      <c r="E84" s="19">
        <v>123</v>
      </c>
      <c r="F84" s="19">
        <v>8</v>
      </c>
      <c r="G84" s="19">
        <v>33</v>
      </c>
      <c r="H84" s="19">
        <f t="shared" si="2"/>
        <v>212</v>
      </c>
      <c r="M84" s="44"/>
    </row>
    <row r="85" spans="1:13" ht="15" customHeight="1">
      <c r="A85" s="8" t="s">
        <v>96</v>
      </c>
      <c r="B85" s="9" t="s">
        <v>116</v>
      </c>
      <c r="C85" s="9" t="s">
        <v>10</v>
      </c>
      <c r="D85" s="72">
        <v>10</v>
      </c>
      <c r="E85" s="19">
        <v>19</v>
      </c>
      <c r="F85" s="19">
        <v>1</v>
      </c>
      <c r="G85" s="19">
        <v>17</v>
      </c>
      <c r="H85" s="19">
        <f t="shared" si="2"/>
        <v>47</v>
      </c>
      <c r="M85" s="44"/>
    </row>
    <row r="86" spans="1:13" ht="15" customHeight="1">
      <c r="A86" s="8" t="s">
        <v>97</v>
      </c>
      <c r="B86" s="9" t="s">
        <v>119</v>
      </c>
      <c r="C86" s="9" t="s">
        <v>22</v>
      </c>
      <c r="D86" s="72">
        <v>14</v>
      </c>
      <c r="E86" s="19">
        <v>34</v>
      </c>
      <c r="F86" s="19">
        <v>6</v>
      </c>
      <c r="G86" s="19">
        <v>17</v>
      </c>
      <c r="H86" s="19">
        <f t="shared" si="2"/>
        <v>71</v>
      </c>
      <c r="M86" s="44"/>
    </row>
    <row r="87" spans="1:13" ht="15" customHeight="1">
      <c r="A87" s="8" t="s">
        <v>98</v>
      </c>
      <c r="B87" s="9" t="s">
        <v>120</v>
      </c>
      <c r="C87" s="9" t="s">
        <v>32</v>
      </c>
      <c r="D87" s="72">
        <v>462</v>
      </c>
      <c r="E87" s="19">
        <v>1114</v>
      </c>
      <c r="F87" s="19">
        <v>133</v>
      </c>
      <c r="G87" s="19">
        <v>519</v>
      </c>
      <c r="H87" s="19">
        <f t="shared" si="2"/>
        <v>2228</v>
      </c>
      <c r="M87" s="44"/>
    </row>
    <row r="88" spans="1:13" ht="15" customHeight="1">
      <c r="A88" s="8" t="s">
        <v>99</v>
      </c>
      <c r="B88" s="9" t="s">
        <v>119</v>
      </c>
      <c r="C88" s="9" t="s">
        <v>17</v>
      </c>
      <c r="D88" s="72">
        <v>30</v>
      </c>
      <c r="E88" s="19">
        <v>52</v>
      </c>
      <c r="F88" s="19">
        <v>11</v>
      </c>
      <c r="G88" s="19">
        <v>20</v>
      </c>
      <c r="H88" s="19">
        <f t="shared" si="2"/>
        <v>113</v>
      </c>
      <c r="M88" s="44"/>
    </row>
    <row r="89" spans="1:13" ht="15" customHeight="1">
      <c r="A89" s="8" t="s">
        <v>100</v>
      </c>
      <c r="B89" s="9" t="s">
        <v>119</v>
      </c>
      <c r="C89" s="9" t="s">
        <v>26</v>
      </c>
      <c r="D89" s="72">
        <v>33</v>
      </c>
      <c r="E89" s="19">
        <v>75</v>
      </c>
      <c r="F89" s="19">
        <v>9</v>
      </c>
      <c r="G89" s="19">
        <v>41</v>
      </c>
      <c r="H89" s="19">
        <f t="shared" si="2"/>
        <v>158</v>
      </c>
      <c r="M89" s="44"/>
    </row>
    <row r="90" spans="1:13" ht="15" customHeight="1">
      <c r="A90" s="8" t="s">
        <v>101</v>
      </c>
      <c r="B90" s="9" t="s">
        <v>116</v>
      </c>
      <c r="C90" s="9" t="s">
        <v>22</v>
      </c>
      <c r="D90" s="72">
        <v>84</v>
      </c>
      <c r="E90" s="19">
        <v>325</v>
      </c>
      <c r="F90" s="19">
        <v>25</v>
      </c>
      <c r="G90" s="19">
        <v>153</v>
      </c>
      <c r="H90" s="19">
        <f t="shared" si="2"/>
        <v>587</v>
      </c>
      <c r="M90" s="44"/>
    </row>
    <row r="91" spans="1:13" ht="15" customHeight="1">
      <c r="A91" s="8" t="s">
        <v>102</v>
      </c>
      <c r="B91" s="9" t="s">
        <v>118</v>
      </c>
      <c r="C91" s="9" t="s">
        <v>19</v>
      </c>
      <c r="D91" s="72">
        <v>57</v>
      </c>
      <c r="E91" s="19">
        <v>107</v>
      </c>
      <c r="F91" s="19">
        <v>5</v>
      </c>
      <c r="G91" s="19">
        <v>67</v>
      </c>
      <c r="H91" s="19">
        <f t="shared" si="2"/>
        <v>236</v>
      </c>
      <c r="M91" s="44"/>
    </row>
    <row r="92" spans="1:13" ht="15" customHeight="1">
      <c r="A92" s="8" t="s">
        <v>103</v>
      </c>
      <c r="B92" s="9" t="s">
        <v>119</v>
      </c>
      <c r="C92" s="9" t="s">
        <v>10</v>
      </c>
      <c r="D92" s="72">
        <v>15</v>
      </c>
      <c r="E92" s="19">
        <v>24</v>
      </c>
      <c r="F92" s="19">
        <v>2</v>
      </c>
      <c r="G92" s="19">
        <v>17</v>
      </c>
      <c r="H92" s="19">
        <f t="shared" si="2"/>
        <v>58</v>
      </c>
      <c r="M92" s="44"/>
    </row>
    <row r="93" spans="1:13" ht="15" customHeight="1">
      <c r="A93" s="8" t="s">
        <v>104</v>
      </c>
      <c r="B93" s="9" t="s">
        <v>116</v>
      </c>
      <c r="C93" s="9" t="s">
        <v>10</v>
      </c>
      <c r="D93" s="72">
        <v>29</v>
      </c>
      <c r="E93" s="19">
        <v>114</v>
      </c>
      <c r="F93" s="19">
        <v>6</v>
      </c>
      <c r="G93" s="19">
        <v>62</v>
      </c>
      <c r="H93" s="19">
        <f t="shared" si="2"/>
        <v>211</v>
      </c>
      <c r="M93" s="44"/>
    </row>
    <row r="94" spans="1:13" ht="15" customHeight="1">
      <c r="A94" s="8" t="s">
        <v>105</v>
      </c>
      <c r="B94" s="9" t="s">
        <v>118</v>
      </c>
      <c r="C94" s="9" t="s">
        <v>15</v>
      </c>
      <c r="D94" s="72">
        <v>12</v>
      </c>
      <c r="E94" s="19">
        <v>73</v>
      </c>
      <c r="F94" s="19">
        <v>0</v>
      </c>
      <c r="G94" s="19">
        <v>9</v>
      </c>
      <c r="H94" s="19">
        <f t="shared" si="2"/>
        <v>94</v>
      </c>
      <c r="M94" s="44"/>
    </row>
    <row r="95" spans="1:13" ht="15" customHeight="1">
      <c r="A95" s="8" t="s">
        <v>106</v>
      </c>
      <c r="B95" s="9" t="s">
        <v>118</v>
      </c>
      <c r="C95" s="9" t="s">
        <v>15</v>
      </c>
      <c r="D95" s="72">
        <v>120</v>
      </c>
      <c r="E95" s="19">
        <v>401</v>
      </c>
      <c r="F95" s="19">
        <v>24</v>
      </c>
      <c r="G95" s="19">
        <v>114</v>
      </c>
      <c r="H95" s="19">
        <f t="shared" si="2"/>
        <v>659</v>
      </c>
      <c r="M95" s="44"/>
    </row>
    <row r="96" spans="1:13" ht="15" customHeight="1">
      <c r="A96" s="8" t="s">
        <v>107</v>
      </c>
      <c r="B96" s="9" t="s">
        <v>116</v>
      </c>
      <c r="C96" s="9" t="s">
        <v>10</v>
      </c>
      <c r="D96" s="72">
        <v>100</v>
      </c>
      <c r="E96" s="19">
        <v>262</v>
      </c>
      <c r="F96" s="19">
        <v>12</v>
      </c>
      <c r="G96" s="19">
        <v>95</v>
      </c>
      <c r="H96" s="19">
        <f t="shared" si="2"/>
        <v>469</v>
      </c>
      <c r="M96" s="44"/>
    </row>
    <row r="97" spans="1:13" ht="15" customHeight="1">
      <c r="A97" s="8" t="s">
        <v>108</v>
      </c>
      <c r="B97" s="9" t="s">
        <v>118</v>
      </c>
      <c r="C97" s="9" t="s">
        <v>15</v>
      </c>
      <c r="D97" s="72">
        <v>45</v>
      </c>
      <c r="E97" s="19">
        <v>136</v>
      </c>
      <c r="F97" s="19">
        <v>9</v>
      </c>
      <c r="G97" s="19">
        <v>31</v>
      </c>
      <c r="H97" s="19">
        <f t="shared" si="2"/>
        <v>221</v>
      </c>
      <c r="M97" s="44"/>
    </row>
    <row r="98" spans="1:13" ht="15" customHeight="1">
      <c r="A98" s="8" t="s">
        <v>109</v>
      </c>
      <c r="B98" s="9" t="s">
        <v>116</v>
      </c>
      <c r="C98" s="9" t="s">
        <v>10</v>
      </c>
      <c r="D98" s="72">
        <v>11</v>
      </c>
      <c r="E98" s="19">
        <v>39</v>
      </c>
      <c r="F98" s="19">
        <v>3</v>
      </c>
      <c r="G98" s="19">
        <v>23</v>
      </c>
      <c r="H98" s="19">
        <f t="shared" si="2"/>
        <v>76</v>
      </c>
      <c r="M98" s="44"/>
    </row>
    <row r="99" spans="1:13" ht="15" customHeight="1">
      <c r="A99" s="8" t="s">
        <v>110</v>
      </c>
      <c r="B99" s="9" t="s">
        <v>117</v>
      </c>
      <c r="C99" s="9" t="s">
        <v>22</v>
      </c>
      <c r="D99" s="72">
        <v>111</v>
      </c>
      <c r="E99" s="19">
        <v>306</v>
      </c>
      <c r="F99" s="19">
        <v>26</v>
      </c>
      <c r="G99" s="19">
        <v>128</v>
      </c>
      <c r="H99" s="19">
        <f t="shared" si="2"/>
        <v>571</v>
      </c>
      <c r="M99" s="44"/>
    </row>
    <row r="100" spans="1:13" ht="15" customHeight="1">
      <c r="A100" s="8" t="s">
        <v>111</v>
      </c>
      <c r="B100" s="9" t="s">
        <v>117</v>
      </c>
      <c r="C100" s="9" t="s">
        <v>22</v>
      </c>
      <c r="D100" s="72">
        <v>43</v>
      </c>
      <c r="E100" s="19">
        <v>76</v>
      </c>
      <c r="F100" s="19">
        <v>12</v>
      </c>
      <c r="G100" s="19">
        <v>38</v>
      </c>
      <c r="H100" s="19">
        <f t="shared" si="2"/>
        <v>169</v>
      </c>
      <c r="M100" s="44"/>
    </row>
    <row r="101" spans="1:13" ht="15" customHeight="1">
      <c r="A101" s="8" t="s">
        <v>112</v>
      </c>
      <c r="B101" s="9" t="s">
        <v>117</v>
      </c>
      <c r="C101" s="9" t="s">
        <v>13</v>
      </c>
      <c r="D101" s="72">
        <v>16</v>
      </c>
      <c r="E101" s="19">
        <v>42</v>
      </c>
      <c r="F101" s="19">
        <v>3</v>
      </c>
      <c r="G101" s="19">
        <v>25</v>
      </c>
      <c r="H101" s="19">
        <f t="shared" si="2"/>
        <v>86</v>
      </c>
      <c r="M101" s="44"/>
    </row>
    <row r="102" spans="1:13" ht="15" customHeight="1">
      <c r="A102" s="8" t="s">
        <v>113</v>
      </c>
      <c r="B102" s="9" t="s">
        <v>119</v>
      </c>
      <c r="C102" s="9" t="s">
        <v>26</v>
      </c>
      <c r="D102" s="72">
        <v>352</v>
      </c>
      <c r="E102" s="19">
        <v>820</v>
      </c>
      <c r="F102" s="19">
        <v>33</v>
      </c>
      <c r="G102" s="19">
        <v>403</v>
      </c>
      <c r="H102" s="19">
        <f>SUM(D102:G102)</f>
        <v>1608</v>
      </c>
      <c r="M102" s="44"/>
    </row>
    <row r="103" spans="1:13" ht="15" customHeight="1">
      <c r="A103" s="8" t="s">
        <v>114</v>
      </c>
      <c r="B103" s="9" t="s">
        <v>117</v>
      </c>
      <c r="C103" s="9" t="s">
        <v>22</v>
      </c>
      <c r="D103" s="72">
        <v>17</v>
      </c>
      <c r="E103" s="19">
        <v>34</v>
      </c>
      <c r="F103" s="19">
        <v>4</v>
      </c>
      <c r="G103" s="19">
        <v>11</v>
      </c>
      <c r="H103" s="19">
        <f>SUM(D103:G103)</f>
        <v>66</v>
      </c>
      <c r="M103" s="44"/>
    </row>
    <row r="104" spans="1:13" ht="15" customHeight="1">
      <c r="A104" s="8" t="s">
        <v>115</v>
      </c>
      <c r="B104" s="9" t="s">
        <v>117</v>
      </c>
      <c r="C104" s="9" t="s">
        <v>22</v>
      </c>
      <c r="D104" s="72">
        <v>31</v>
      </c>
      <c r="E104" s="19">
        <v>83</v>
      </c>
      <c r="F104" s="19">
        <v>10</v>
      </c>
      <c r="G104" s="19">
        <v>32</v>
      </c>
      <c r="H104" s="19">
        <f>SUM(D104:G104)</f>
        <v>156</v>
      </c>
      <c r="M104" s="44"/>
    </row>
    <row r="105" spans="1:13" ht="12">
      <c r="A105" s="3"/>
      <c r="B105" s="3"/>
      <c r="C105" s="3"/>
      <c r="D105" s="3"/>
      <c r="E105" s="11"/>
      <c r="F105" s="11"/>
      <c r="G105" s="11"/>
      <c r="H105" s="4"/>
      <c r="M105" s="25"/>
    </row>
    <row r="106" spans="1:13" ht="12.75">
      <c r="A106" s="12" t="s">
        <v>131</v>
      </c>
      <c r="B106" s="3"/>
      <c r="C106" s="3"/>
      <c r="D106" s="3"/>
      <c r="E106" s="12" t="s">
        <v>132</v>
      </c>
      <c r="F106" s="3"/>
      <c r="G106" s="3"/>
      <c r="H106" s="3"/>
      <c r="M106" s="25"/>
    </row>
    <row r="107" spans="1:13" ht="12">
      <c r="A107" s="3" t="s">
        <v>152</v>
      </c>
      <c r="B107" s="3"/>
      <c r="C107" s="3"/>
      <c r="D107" s="3"/>
      <c r="E107" s="3" t="s">
        <v>135</v>
      </c>
      <c r="F107" s="3"/>
      <c r="G107" s="3"/>
      <c r="H107" s="3"/>
      <c r="M107" s="25"/>
    </row>
    <row r="108" spans="1:13" ht="14.25">
      <c r="A108" s="3" t="s">
        <v>143</v>
      </c>
      <c r="B108" s="3"/>
      <c r="C108" s="3"/>
      <c r="D108" s="3"/>
      <c r="E108" s="50" t="s">
        <v>136</v>
      </c>
      <c r="F108" s="3"/>
      <c r="G108" s="3"/>
      <c r="H108" s="3"/>
      <c r="M108" s="25"/>
    </row>
    <row r="109" spans="1:8" ht="12">
      <c r="A109" s="3" t="s">
        <v>133</v>
      </c>
      <c r="B109" s="3"/>
      <c r="C109" s="3"/>
      <c r="D109" s="3"/>
      <c r="E109" s="47" t="s">
        <v>137</v>
      </c>
      <c r="F109" s="25"/>
      <c r="G109" s="3"/>
      <c r="H109" s="3"/>
    </row>
    <row r="111" ht="12">
      <c r="K111" s="2" t="s">
        <v>138</v>
      </c>
    </row>
  </sheetData>
  <sheetProtection/>
  <mergeCells count="1">
    <mergeCell ref="A2:H2"/>
  </mergeCells>
  <hyperlinks>
    <hyperlink ref="E109" r:id="rId1" display="jharvey1@dhs.state.ia.us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3" sqref="L13"/>
    </sheetView>
  </sheetViews>
  <sheetFormatPr defaultColWidth="9.140625" defaultRowHeight="12.75"/>
  <cols>
    <col min="1" max="1" width="14.8515625" style="2" customWidth="1"/>
    <col min="2" max="2" width="13.8515625" style="2" customWidth="1"/>
    <col min="3" max="3" width="12.57421875" style="2" customWidth="1"/>
    <col min="4" max="4" width="12.57421875" style="25" customWidth="1"/>
    <col min="5" max="5" width="13.8515625" style="2" customWidth="1"/>
    <col min="6" max="6" width="12.7109375" style="2" customWidth="1"/>
    <col min="7" max="7" width="13.421875" style="2" customWidth="1"/>
    <col min="8" max="8" width="10.140625" style="2" customWidth="1"/>
    <col min="9" max="16384" width="9.140625" style="2" customWidth="1"/>
  </cols>
  <sheetData>
    <row r="1" spans="1:13" ht="15" customHeight="1">
      <c r="A1" s="26"/>
      <c r="B1" s="3"/>
      <c r="C1" s="3"/>
      <c r="D1" s="3"/>
      <c r="E1" s="3"/>
      <c r="F1" s="3"/>
      <c r="G1" s="3"/>
      <c r="H1" s="3"/>
      <c r="M1" s="45"/>
    </row>
    <row r="2" spans="1:13" ht="15" customHeight="1">
      <c r="A2" s="79" t="s">
        <v>146</v>
      </c>
      <c r="B2" s="79"/>
      <c r="C2" s="79"/>
      <c r="D2" s="79"/>
      <c r="E2" s="79"/>
      <c r="F2" s="79"/>
      <c r="G2" s="79"/>
      <c r="H2" s="79"/>
      <c r="M2" s="45"/>
    </row>
    <row r="3" spans="1:13" ht="15" customHeight="1">
      <c r="A3" s="1"/>
      <c r="B3" s="1"/>
      <c r="C3" s="5" t="s">
        <v>4</v>
      </c>
      <c r="D3" s="6">
        <f>SUBTOTAL(9,D6:D104)</f>
        <v>8714</v>
      </c>
      <c r="E3" s="6">
        <f>SUBTOTAL(9,E6:E104)</f>
        <v>18299</v>
      </c>
      <c r="F3" s="6">
        <f>SUBTOTAL(9,F6:F104)</f>
        <v>1697</v>
      </c>
      <c r="G3" s="6">
        <f>SUBTOTAL(9,G6:G104)</f>
        <v>9871</v>
      </c>
      <c r="H3" s="6">
        <f>SUBTOTAL(9,H6:H104)</f>
        <v>38581</v>
      </c>
      <c r="M3" s="45"/>
    </row>
    <row r="4" spans="1:13" ht="15" customHeight="1">
      <c r="A4" s="1"/>
      <c r="B4" s="1"/>
      <c r="C4" s="1"/>
      <c r="D4" s="1"/>
      <c r="E4" s="13"/>
      <c r="F4" s="14"/>
      <c r="G4" s="14"/>
      <c r="H4" s="14"/>
      <c r="M4" s="45"/>
    </row>
    <row r="5" spans="1:13" ht="33" customHeight="1">
      <c r="A5" s="15" t="s">
        <v>5</v>
      </c>
      <c r="B5" s="16" t="s">
        <v>6</v>
      </c>
      <c r="C5" s="16" t="s">
        <v>7</v>
      </c>
      <c r="D5" s="16" t="s">
        <v>134</v>
      </c>
      <c r="E5" s="7" t="s">
        <v>153</v>
      </c>
      <c r="F5" s="7" t="s">
        <v>2</v>
      </c>
      <c r="G5" s="7" t="s">
        <v>3</v>
      </c>
      <c r="H5" s="17" t="s">
        <v>8</v>
      </c>
      <c r="M5" s="45"/>
    </row>
    <row r="6" spans="1:13" ht="15" customHeight="1">
      <c r="A6" s="8" t="s">
        <v>9</v>
      </c>
      <c r="B6" s="9" t="s">
        <v>116</v>
      </c>
      <c r="C6" s="10" t="s">
        <v>10</v>
      </c>
      <c r="D6" s="10">
        <v>21</v>
      </c>
      <c r="E6" s="18">
        <v>35</v>
      </c>
      <c r="F6" s="18">
        <v>5</v>
      </c>
      <c r="G6" s="18">
        <v>25</v>
      </c>
      <c r="H6" s="19">
        <f>SUM(D6:G6)</f>
        <v>86</v>
      </c>
      <c r="M6" s="45"/>
    </row>
    <row r="7" spans="1:13" ht="15" customHeight="1">
      <c r="A7" s="8" t="s">
        <v>11</v>
      </c>
      <c r="B7" s="9" t="s">
        <v>116</v>
      </c>
      <c r="C7" s="10" t="s">
        <v>10</v>
      </c>
      <c r="D7" s="10">
        <v>11</v>
      </c>
      <c r="E7" s="18">
        <v>23</v>
      </c>
      <c r="F7" s="18">
        <v>2</v>
      </c>
      <c r="G7" s="18">
        <v>20</v>
      </c>
      <c r="H7" s="19">
        <f aca="true" t="shared" si="0" ref="H7:H70">SUM(D7:G7)</f>
        <v>56</v>
      </c>
      <c r="M7" s="45"/>
    </row>
    <row r="8" spans="1:13" ht="15" customHeight="1">
      <c r="A8" s="8" t="s">
        <v>12</v>
      </c>
      <c r="B8" s="9" t="s">
        <v>117</v>
      </c>
      <c r="C8" s="10" t="s">
        <v>13</v>
      </c>
      <c r="D8" s="10">
        <v>15</v>
      </c>
      <c r="E8" s="18">
        <v>53</v>
      </c>
      <c r="F8" s="18">
        <v>2</v>
      </c>
      <c r="G8" s="18">
        <v>43</v>
      </c>
      <c r="H8" s="19">
        <f t="shared" si="0"/>
        <v>113</v>
      </c>
      <c r="M8" s="45"/>
    </row>
    <row r="9" spans="1:13" ht="15" customHeight="1">
      <c r="A9" s="8" t="s">
        <v>14</v>
      </c>
      <c r="B9" s="9" t="s">
        <v>118</v>
      </c>
      <c r="C9" s="10" t="s">
        <v>15</v>
      </c>
      <c r="D9" s="10">
        <v>30</v>
      </c>
      <c r="E9" s="18">
        <v>104</v>
      </c>
      <c r="F9" s="18">
        <v>14</v>
      </c>
      <c r="G9" s="18">
        <v>60</v>
      </c>
      <c r="H9" s="19">
        <f t="shared" si="0"/>
        <v>208</v>
      </c>
      <c r="M9" s="45"/>
    </row>
    <row r="10" spans="1:13" ht="15" customHeight="1">
      <c r="A10" s="8" t="s">
        <v>16</v>
      </c>
      <c r="B10" s="9" t="s">
        <v>119</v>
      </c>
      <c r="C10" s="10" t="s">
        <v>17</v>
      </c>
      <c r="D10" s="10">
        <v>10</v>
      </c>
      <c r="E10" s="18">
        <v>34</v>
      </c>
      <c r="F10" s="18">
        <v>2</v>
      </c>
      <c r="G10" s="18">
        <v>22</v>
      </c>
      <c r="H10" s="19">
        <f t="shared" si="0"/>
        <v>68</v>
      </c>
      <c r="M10" s="45"/>
    </row>
    <row r="11" spans="1:13" ht="15" customHeight="1">
      <c r="A11" s="8" t="s">
        <v>18</v>
      </c>
      <c r="B11" s="9" t="s">
        <v>118</v>
      </c>
      <c r="C11" s="10" t="s">
        <v>19</v>
      </c>
      <c r="D11" s="10">
        <v>64</v>
      </c>
      <c r="E11" s="18">
        <v>117</v>
      </c>
      <c r="F11" s="18">
        <v>10</v>
      </c>
      <c r="G11" s="18">
        <v>65</v>
      </c>
      <c r="H11" s="19">
        <f t="shared" si="0"/>
        <v>256</v>
      </c>
      <c r="M11" s="45"/>
    </row>
    <row r="12" spans="1:13" ht="15" customHeight="1">
      <c r="A12" s="8" t="s">
        <v>20</v>
      </c>
      <c r="B12" s="9" t="s">
        <v>117</v>
      </c>
      <c r="C12" s="10" t="s">
        <v>13</v>
      </c>
      <c r="D12" s="10">
        <v>324</v>
      </c>
      <c r="E12" s="18">
        <v>949</v>
      </c>
      <c r="F12" s="18">
        <v>30</v>
      </c>
      <c r="G12" s="18">
        <v>372</v>
      </c>
      <c r="H12" s="19">
        <f t="shared" si="0"/>
        <v>1675</v>
      </c>
      <c r="M12" s="45"/>
    </row>
    <row r="13" spans="1:13" ht="15" customHeight="1">
      <c r="A13" s="8" t="s">
        <v>21</v>
      </c>
      <c r="B13" s="9" t="s">
        <v>116</v>
      </c>
      <c r="C13" s="10" t="s">
        <v>22</v>
      </c>
      <c r="D13" s="10">
        <v>63</v>
      </c>
      <c r="E13" s="18">
        <v>117</v>
      </c>
      <c r="F13" s="18">
        <v>3</v>
      </c>
      <c r="G13" s="18">
        <v>73</v>
      </c>
      <c r="H13" s="19">
        <f t="shared" si="0"/>
        <v>256</v>
      </c>
      <c r="M13" s="45"/>
    </row>
    <row r="14" spans="1:13" ht="15" customHeight="1">
      <c r="A14" s="8" t="s">
        <v>23</v>
      </c>
      <c r="B14" s="9" t="s">
        <v>117</v>
      </c>
      <c r="C14" s="10" t="s">
        <v>22</v>
      </c>
      <c r="D14" s="10">
        <v>36</v>
      </c>
      <c r="E14" s="18">
        <v>100</v>
      </c>
      <c r="F14" s="18">
        <v>7</v>
      </c>
      <c r="G14" s="18">
        <v>33</v>
      </c>
      <c r="H14" s="19">
        <f t="shared" si="0"/>
        <v>176</v>
      </c>
      <c r="M14" s="45"/>
    </row>
    <row r="15" spans="1:13" ht="15" customHeight="1">
      <c r="A15" s="8" t="s">
        <v>24</v>
      </c>
      <c r="B15" s="9" t="s">
        <v>117</v>
      </c>
      <c r="C15" s="10" t="s">
        <v>13</v>
      </c>
      <c r="D15" s="10">
        <v>53</v>
      </c>
      <c r="E15" s="18">
        <v>125</v>
      </c>
      <c r="F15" s="18">
        <v>8</v>
      </c>
      <c r="G15" s="18">
        <v>65</v>
      </c>
      <c r="H15" s="19">
        <f t="shared" si="0"/>
        <v>251</v>
      </c>
      <c r="M15" s="45"/>
    </row>
    <row r="16" spans="1:13" ht="15" customHeight="1">
      <c r="A16" s="8" t="s">
        <v>25</v>
      </c>
      <c r="B16" s="9" t="s">
        <v>119</v>
      </c>
      <c r="C16" s="10" t="s">
        <v>26</v>
      </c>
      <c r="D16" s="10">
        <v>99</v>
      </c>
      <c r="E16" s="18">
        <v>74</v>
      </c>
      <c r="F16" s="18">
        <v>15</v>
      </c>
      <c r="G16" s="18">
        <v>60</v>
      </c>
      <c r="H16" s="19">
        <f t="shared" si="0"/>
        <v>248</v>
      </c>
      <c r="M16" s="45"/>
    </row>
    <row r="17" spans="1:13" ht="15" customHeight="1">
      <c r="A17" s="8" t="s">
        <v>27</v>
      </c>
      <c r="B17" s="9" t="s">
        <v>117</v>
      </c>
      <c r="C17" s="10" t="s">
        <v>22</v>
      </c>
      <c r="D17" s="10">
        <v>29</v>
      </c>
      <c r="E17" s="18">
        <v>85</v>
      </c>
      <c r="F17" s="18">
        <v>7</v>
      </c>
      <c r="G17" s="18">
        <v>33</v>
      </c>
      <c r="H17" s="19">
        <f t="shared" si="0"/>
        <v>154</v>
      </c>
      <c r="M17" s="45"/>
    </row>
    <row r="18" spans="1:13" ht="15" customHeight="1">
      <c r="A18" s="8" t="s">
        <v>28</v>
      </c>
      <c r="B18" s="9" t="s">
        <v>117</v>
      </c>
      <c r="C18" s="10" t="s">
        <v>22</v>
      </c>
      <c r="D18" s="10">
        <v>35</v>
      </c>
      <c r="E18" s="18">
        <v>44</v>
      </c>
      <c r="F18" s="18">
        <v>2</v>
      </c>
      <c r="G18" s="18">
        <v>26</v>
      </c>
      <c r="H18" s="19">
        <f t="shared" si="0"/>
        <v>107</v>
      </c>
      <c r="M18" s="45"/>
    </row>
    <row r="19" spans="1:13" ht="15" customHeight="1">
      <c r="A19" s="8" t="s">
        <v>29</v>
      </c>
      <c r="B19" s="9" t="s">
        <v>119</v>
      </c>
      <c r="C19" s="10" t="s">
        <v>22</v>
      </c>
      <c r="D19" s="10">
        <v>28</v>
      </c>
      <c r="E19" s="18">
        <v>95</v>
      </c>
      <c r="F19" s="18">
        <v>8</v>
      </c>
      <c r="G19" s="18">
        <v>77</v>
      </c>
      <c r="H19" s="19">
        <f t="shared" si="0"/>
        <v>208</v>
      </c>
      <c r="M19" s="45"/>
    </row>
    <row r="20" spans="1:13" ht="15" customHeight="1">
      <c r="A20" s="8" t="s">
        <v>30</v>
      </c>
      <c r="B20" s="9" t="s">
        <v>119</v>
      </c>
      <c r="C20" s="10" t="s">
        <v>17</v>
      </c>
      <c r="D20" s="10">
        <v>47</v>
      </c>
      <c r="E20" s="18">
        <v>74</v>
      </c>
      <c r="F20" s="18">
        <v>2</v>
      </c>
      <c r="G20" s="18">
        <v>79</v>
      </c>
      <c r="H20" s="19">
        <f t="shared" si="0"/>
        <v>202</v>
      </c>
      <c r="M20" s="45"/>
    </row>
    <row r="21" spans="1:13" ht="15" customHeight="1">
      <c r="A21" s="8" t="s">
        <v>31</v>
      </c>
      <c r="B21" s="9" t="s">
        <v>120</v>
      </c>
      <c r="C21" s="10" t="s">
        <v>32</v>
      </c>
      <c r="D21" s="10">
        <v>45</v>
      </c>
      <c r="E21" s="18">
        <v>67</v>
      </c>
      <c r="F21" s="18">
        <v>6</v>
      </c>
      <c r="G21" s="18">
        <v>62</v>
      </c>
      <c r="H21" s="19">
        <f t="shared" si="0"/>
        <v>180</v>
      </c>
      <c r="M21" s="45"/>
    </row>
    <row r="22" spans="1:13" ht="15" customHeight="1">
      <c r="A22" s="8" t="s">
        <v>33</v>
      </c>
      <c r="B22" s="9" t="s">
        <v>117</v>
      </c>
      <c r="C22" s="10" t="s">
        <v>22</v>
      </c>
      <c r="D22" s="10">
        <v>177</v>
      </c>
      <c r="E22" s="18">
        <v>280</v>
      </c>
      <c r="F22" s="18">
        <v>40</v>
      </c>
      <c r="G22" s="18">
        <v>189</v>
      </c>
      <c r="H22" s="19">
        <f t="shared" si="0"/>
        <v>686</v>
      </c>
      <c r="M22" s="45"/>
    </row>
    <row r="23" spans="1:13" ht="15" customHeight="1">
      <c r="A23" s="8" t="s">
        <v>34</v>
      </c>
      <c r="B23" s="9" t="s">
        <v>119</v>
      </c>
      <c r="C23" s="10" t="s">
        <v>26</v>
      </c>
      <c r="D23" s="10">
        <v>26</v>
      </c>
      <c r="E23" s="18">
        <v>51</v>
      </c>
      <c r="F23" s="18">
        <v>2</v>
      </c>
      <c r="G23" s="18">
        <v>36</v>
      </c>
      <c r="H23" s="19">
        <f t="shared" si="0"/>
        <v>115</v>
      </c>
      <c r="M23" s="45"/>
    </row>
    <row r="24" spans="1:13" ht="15" customHeight="1">
      <c r="A24" s="8" t="s">
        <v>35</v>
      </c>
      <c r="B24" s="9" t="s">
        <v>117</v>
      </c>
      <c r="C24" s="10" t="s">
        <v>13</v>
      </c>
      <c r="D24" s="10">
        <v>41</v>
      </c>
      <c r="E24" s="18">
        <v>35</v>
      </c>
      <c r="F24" s="18">
        <v>9</v>
      </c>
      <c r="G24" s="18">
        <v>14</v>
      </c>
      <c r="H24" s="19">
        <f t="shared" si="0"/>
        <v>99</v>
      </c>
      <c r="M24" s="45"/>
    </row>
    <row r="25" spans="1:13" ht="15" customHeight="1">
      <c r="A25" s="8" t="s">
        <v>36</v>
      </c>
      <c r="B25" s="9" t="s">
        <v>116</v>
      </c>
      <c r="C25" s="10" t="s">
        <v>10</v>
      </c>
      <c r="D25" s="10">
        <v>38</v>
      </c>
      <c r="E25" s="18">
        <v>76</v>
      </c>
      <c r="F25" s="18">
        <v>3</v>
      </c>
      <c r="G25" s="18">
        <v>43</v>
      </c>
      <c r="H25" s="19">
        <f t="shared" si="0"/>
        <v>160</v>
      </c>
      <c r="M25" s="45"/>
    </row>
    <row r="26" spans="1:13" ht="15" customHeight="1">
      <c r="A26" s="8" t="s">
        <v>37</v>
      </c>
      <c r="B26" s="9" t="s">
        <v>119</v>
      </c>
      <c r="C26" s="10" t="s">
        <v>26</v>
      </c>
      <c r="D26" s="10">
        <v>45</v>
      </c>
      <c r="E26" s="18">
        <v>82</v>
      </c>
      <c r="F26" s="18">
        <v>9</v>
      </c>
      <c r="G26" s="18">
        <v>52</v>
      </c>
      <c r="H26" s="19">
        <f t="shared" si="0"/>
        <v>188</v>
      </c>
      <c r="M26" s="45"/>
    </row>
    <row r="27" spans="1:13" ht="15" customHeight="1">
      <c r="A27" s="8" t="s">
        <v>38</v>
      </c>
      <c r="B27" s="9" t="s">
        <v>117</v>
      </c>
      <c r="C27" s="10" t="s">
        <v>13</v>
      </c>
      <c r="D27" s="10">
        <v>47</v>
      </c>
      <c r="E27" s="18">
        <v>55</v>
      </c>
      <c r="F27" s="18">
        <v>5</v>
      </c>
      <c r="G27" s="18">
        <v>41</v>
      </c>
      <c r="H27" s="19">
        <f t="shared" si="0"/>
        <v>148</v>
      </c>
      <c r="M27" s="45"/>
    </row>
    <row r="28" spans="1:13" ht="15" customHeight="1">
      <c r="A28" s="8" t="s">
        <v>39</v>
      </c>
      <c r="B28" s="9" t="s">
        <v>120</v>
      </c>
      <c r="C28" s="10" t="s">
        <v>32</v>
      </c>
      <c r="D28" s="10">
        <v>168</v>
      </c>
      <c r="E28" s="18">
        <v>369</v>
      </c>
      <c r="F28" s="18">
        <v>58</v>
      </c>
      <c r="G28" s="18">
        <v>244</v>
      </c>
      <c r="H28" s="19">
        <f t="shared" si="0"/>
        <v>839</v>
      </c>
      <c r="M28" s="45"/>
    </row>
    <row r="29" spans="1:13" ht="15" customHeight="1">
      <c r="A29" s="8" t="s">
        <v>40</v>
      </c>
      <c r="B29" s="9" t="s">
        <v>119</v>
      </c>
      <c r="C29" s="10" t="s">
        <v>26</v>
      </c>
      <c r="D29" s="10">
        <v>63</v>
      </c>
      <c r="E29" s="18">
        <v>91</v>
      </c>
      <c r="F29" s="18">
        <v>11</v>
      </c>
      <c r="G29" s="18">
        <v>54</v>
      </c>
      <c r="H29" s="19">
        <f t="shared" si="0"/>
        <v>219</v>
      </c>
      <c r="M29" s="45"/>
    </row>
    <row r="30" spans="1:13" ht="15" customHeight="1">
      <c r="A30" s="8" t="s">
        <v>41</v>
      </c>
      <c r="B30" s="9" t="s">
        <v>116</v>
      </c>
      <c r="C30" s="10" t="s">
        <v>10</v>
      </c>
      <c r="D30" s="10">
        <v>123</v>
      </c>
      <c r="E30" s="18">
        <v>253</v>
      </c>
      <c r="F30" s="18">
        <v>28</v>
      </c>
      <c r="G30" s="18">
        <v>97</v>
      </c>
      <c r="H30" s="19">
        <f t="shared" si="0"/>
        <v>501</v>
      </c>
      <c r="M30" s="45"/>
    </row>
    <row r="31" spans="1:13" ht="15" customHeight="1">
      <c r="A31" s="8" t="s">
        <v>42</v>
      </c>
      <c r="B31" s="9" t="s">
        <v>118</v>
      </c>
      <c r="C31" s="10" t="s">
        <v>15</v>
      </c>
      <c r="D31" s="10">
        <v>20</v>
      </c>
      <c r="E31" s="18">
        <v>30</v>
      </c>
      <c r="F31" s="18">
        <v>1</v>
      </c>
      <c r="G31" s="18">
        <v>18</v>
      </c>
      <c r="H31" s="19">
        <f t="shared" si="0"/>
        <v>69</v>
      </c>
      <c r="M31" s="45"/>
    </row>
    <row r="32" spans="1:13" ht="15" customHeight="1">
      <c r="A32" s="8" t="s">
        <v>43</v>
      </c>
      <c r="B32" s="9" t="s">
        <v>116</v>
      </c>
      <c r="C32" s="10" t="s">
        <v>10</v>
      </c>
      <c r="D32" s="10">
        <v>19</v>
      </c>
      <c r="E32" s="18">
        <v>59</v>
      </c>
      <c r="F32" s="18">
        <v>3</v>
      </c>
      <c r="G32" s="18">
        <v>43</v>
      </c>
      <c r="H32" s="19">
        <f t="shared" si="0"/>
        <v>124</v>
      </c>
      <c r="M32" s="45"/>
    </row>
    <row r="33" spans="1:13" ht="15" customHeight="1">
      <c r="A33" s="8" t="s">
        <v>44</v>
      </c>
      <c r="B33" s="9" t="s">
        <v>117</v>
      </c>
      <c r="C33" s="10" t="s">
        <v>13</v>
      </c>
      <c r="D33" s="10">
        <v>53</v>
      </c>
      <c r="E33" s="18">
        <v>73</v>
      </c>
      <c r="F33" s="18">
        <v>9</v>
      </c>
      <c r="G33" s="18">
        <v>31</v>
      </c>
      <c r="H33" s="19">
        <f t="shared" si="0"/>
        <v>166</v>
      </c>
      <c r="M33" s="45"/>
    </row>
    <row r="34" spans="1:13" ht="15" customHeight="1">
      <c r="A34" s="8" t="s">
        <v>45</v>
      </c>
      <c r="B34" s="9" t="s">
        <v>120</v>
      </c>
      <c r="C34" s="10" t="s">
        <v>15</v>
      </c>
      <c r="D34" s="10">
        <v>153</v>
      </c>
      <c r="E34" s="18">
        <v>379</v>
      </c>
      <c r="F34" s="18">
        <v>39</v>
      </c>
      <c r="G34" s="18">
        <v>177</v>
      </c>
      <c r="H34" s="19">
        <f t="shared" si="0"/>
        <v>748</v>
      </c>
      <c r="M34" s="45"/>
    </row>
    <row r="35" spans="1:13" ht="15" customHeight="1">
      <c r="A35" s="8" t="s">
        <v>46</v>
      </c>
      <c r="B35" s="9" t="s">
        <v>119</v>
      </c>
      <c r="C35" s="10" t="s">
        <v>26</v>
      </c>
      <c r="D35" s="10">
        <v>32</v>
      </c>
      <c r="E35" s="18">
        <v>69</v>
      </c>
      <c r="F35" s="18">
        <v>8</v>
      </c>
      <c r="G35" s="18">
        <v>44</v>
      </c>
      <c r="H35" s="19">
        <f t="shared" si="0"/>
        <v>153</v>
      </c>
      <c r="M35" s="45"/>
    </row>
    <row r="36" spans="1:13" ht="15" customHeight="1">
      <c r="A36" s="8" t="s">
        <v>47</v>
      </c>
      <c r="B36" s="9" t="s">
        <v>120</v>
      </c>
      <c r="C36" s="10" t="s">
        <v>13</v>
      </c>
      <c r="D36" s="10">
        <v>238</v>
      </c>
      <c r="E36" s="18">
        <v>490</v>
      </c>
      <c r="F36" s="18">
        <v>50</v>
      </c>
      <c r="G36" s="18">
        <v>324</v>
      </c>
      <c r="H36" s="19">
        <f t="shared" si="0"/>
        <v>1102</v>
      </c>
      <c r="M36" s="45"/>
    </row>
    <row r="37" spans="1:13" ht="15" customHeight="1">
      <c r="A37" s="8" t="s">
        <v>48</v>
      </c>
      <c r="B37" s="9" t="s">
        <v>119</v>
      </c>
      <c r="C37" s="10" t="s">
        <v>26</v>
      </c>
      <c r="D37" s="10">
        <v>33</v>
      </c>
      <c r="E37" s="18">
        <v>35</v>
      </c>
      <c r="F37" s="18">
        <v>5</v>
      </c>
      <c r="G37" s="18">
        <v>78</v>
      </c>
      <c r="H37" s="19">
        <f t="shared" si="0"/>
        <v>151</v>
      </c>
      <c r="M37" s="45"/>
    </row>
    <row r="38" spans="1:13" ht="15" customHeight="1">
      <c r="A38" s="8" t="s">
        <v>49</v>
      </c>
      <c r="B38" s="9" t="s">
        <v>117</v>
      </c>
      <c r="C38" s="10" t="s">
        <v>13</v>
      </c>
      <c r="D38" s="10">
        <v>51</v>
      </c>
      <c r="E38" s="18">
        <v>138</v>
      </c>
      <c r="F38" s="18">
        <v>4</v>
      </c>
      <c r="G38" s="18">
        <v>44</v>
      </c>
      <c r="H38" s="19">
        <f t="shared" si="0"/>
        <v>237</v>
      </c>
      <c r="M38" s="45"/>
    </row>
    <row r="39" spans="1:13" ht="15" customHeight="1">
      <c r="A39" s="8" t="s">
        <v>50</v>
      </c>
      <c r="B39" s="9" t="s">
        <v>117</v>
      </c>
      <c r="C39" s="10" t="s">
        <v>22</v>
      </c>
      <c r="D39" s="10">
        <v>98</v>
      </c>
      <c r="E39" s="18">
        <v>101</v>
      </c>
      <c r="F39" s="18">
        <v>16</v>
      </c>
      <c r="G39" s="18">
        <v>73</v>
      </c>
      <c r="H39" s="19">
        <f t="shared" si="0"/>
        <v>288</v>
      </c>
      <c r="M39" s="45"/>
    </row>
    <row r="40" spans="1:13" ht="15" customHeight="1">
      <c r="A40" s="8" t="s">
        <v>51</v>
      </c>
      <c r="B40" s="9" t="s">
        <v>117</v>
      </c>
      <c r="C40" s="10" t="s">
        <v>22</v>
      </c>
      <c r="D40" s="10">
        <v>31</v>
      </c>
      <c r="E40" s="18">
        <v>52</v>
      </c>
      <c r="F40" s="18">
        <v>6</v>
      </c>
      <c r="G40" s="18">
        <v>16</v>
      </c>
      <c r="H40" s="19">
        <f t="shared" si="0"/>
        <v>105</v>
      </c>
      <c r="M40" s="45"/>
    </row>
    <row r="41" spans="1:13" ht="15" customHeight="1">
      <c r="A41" s="8" t="s">
        <v>52</v>
      </c>
      <c r="B41" s="9" t="s">
        <v>119</v>
      </c>
      <c r="C41" s="10" t="s">
        <v>17</v>
      </c>
      <c r="D41" s="10">
        <v>28</v>
      </c>
      <c r="E41" s="18">
        <v>44</v>
      </c>
      <c r="F41" s="18">
        <v>5</v>
      </c>
      <c r="G41" s="18">
        <v>25</v>
      </c>
      <c r="H41" s="19">
        <f t="shared" si="0"/>
        <v>102</v>
      </c>
      <c r="M41" s="45"/>
    </row>
    <row r="42" spans="1:13" ht="15" customHeight="1">
      <c r="A42" s="8" t="s">
        <v>53</v>
      </c>
      <c r="B42" s="9" t="s">
        <v>119</v>
      </c>
      <c r="C42" s="10" t="s">
        <v>22</v>
      </c>
      <c r="D42" s="10">
        <v>34</v>
      </c>
      <c r="E42" s="18">
        <v>55</v>
      </c>
      <c r="F42" s="18">
        <v>9</v>
      </c>
      <c r="G42" s="18">
        <v>47</v>
      </c>
      <c r="H42" s="19">
        <f t="shared" si="0"/>
        <v>145</v>
      </c>
      <c r="M42" s="45"/>
    </row>
    <row r="43" spans="1:13" ht="15" customHeight="1">
      <c r="A43" s="8" t="s">
        <v>54</v>
      </c>
      <c r="B43" s="9" t="s">
        <v>117</v>
      </c>
      <c r="C43" s="10" t="s">
        <v>13</v>
      </c>
      <c r="D43" s="10">
        <v>24</v>
      </c>
      <c r="E43" s="18">
        <v>66</v>
      </c>
      <c r="F43" s="18">
        <v>7</v>
      </c>
      <c r="G43" s="18">
        <v>21</v>
      </c>
      <c r="H43" s="19">
        <f t="shared" si="0"/>
        <v>118</v>
      </c>
      <c r="M43" s="45"/>
    </row>
    <row r="44" spans="1:13" ht="15" customHeight="1">
      <c r="A44" s="8" t="s">
        <v>55</v>
      </c>
      <c r="B44" s="9" t="s">
        <v>119</v>
      </c>
      <c r="C44" s="10" t="s">
        <v>10</v>
      </c>
      <c r="D44" s="10">
        <v>48</v>
      </c>
      <c r="E44" s="18">
        <v>57</v>
      </c>
      <c r="F44" s="18">
        <v>5</v>
      </c>
      <c r="G44" s="18">
        <v>53</v>
      </c>
      <c r="H44" s="19">
        <f t="shared" si="0"/>
        <v>163</v>
      </c>
      <c r="M44" s="45"/>
    </row>
    <row r="45" spans="1:13" ht="15" customHeight="1">
      <c r="A45" s="8" t="s">
        <v>56</v>
      </c>
      <c r="B45" s="9" t="s">
        <v>117</v>
      </c>
      <c r="C45" s="10" t="s">
        <v>22</v>
      </c>
      <c r="D45" s="10">
        <v>30</v>
      </c>
      <c r="E45" s="18">
        <v>86</v>
      </c>
      <c r="F45" s="18">
        <v>6</v>
      </c>
      <c r="G45" s="18">
        <v>22</v>
      </c>
      <c r="H45" s="19">
        <f t="shared" si="0"/>
        <v>144</v>
      </c>
      <c r="M45" s="45"/>
    </row>
    <row r="46" spans="1:13" ht="15" customHeight="1">
      <c r="A46" s="8" t="s">
        <v>57</v>
      </c>
      <c r="B46" s="9" t="s">
        <v>117</v>
      </c>
      <c r="C46" s="10" t="s">
        <v>22</v>
      </c>
      <c r="D46" s="10">
        <v>25</v>
      </c>
      <c r="E46" s="18">
        <v>50</v>
      </c>
      <c r="F46" s="18">
        <v>2</v>
      </c>
      <c r="G46" s="18">
        <v>16</v>
      </c>
      <c r="H46" s="19">
        <f t="shared" si="0"/>
        <v>93</v>
      </c>
      <c r="M46" s="45"/>
    </row>
    <row r="47" spans="1:13" ht="15" customHeight="1">
      <c r="A47" s="8" t="s">
        <v>58</v>
      </c>
      <c r="B47" s="9" t="s">
        <v>117</v>
      </c>
      <c r="C47" s="10" t="s">
        <v>22</v>
      </c>
      <c r="D47" s="10">
        <v>54</v>
      </c>
      <c r="E47" s="18">
        <v>117</v>
      </c>
      <c r="F47" s="18">
        <v>13</v>
      </c>
      <c r="G47" s="18">
        <v>65</v>
      </c>
      <c r="H47" s="19">
        <f t="shared" si="0"/>
        <v>249</v>
      </c>
      <c r="M47" s="45"/>
    </row>
    <row r="48" spans="1:13" ht="15" customHeight="1">
      <c r="A48" s="8" t="s">
        <v>59</v>
      </c>
      <c r="B48" s="9" t="s">
        <v>119</v>
      </c>
      <c r="C48" s="10" t="s">
        <v>17</v>
      </c>
      <c r="D48" s="10">
        <v>56</v>
      </c>
      <c r="E48" s="18">
        <v>91</v>
      </c>
      <c r="F48" s="18">
        <v>14</v>
      </c>
      <c r="G48" s="18">
        <v>38</v>
      </c>
      <c r="H48" s="19">
        <f t="shared" si="0"/>
        <v>199</v>
      </c>
      <c r="M48" s="45"/>
    </row>
    <row r="49" spans="1:13" ht="15" customHeight="1">
      <c r="A49" s="8" t="s">
        <v>60</v>
      </c>
      <c r="B49" s="9" t="s">
        <v>120</v>
      </c>
      <c r="C49" s="10" t="s">
        <v>15</v>
      </c>
      <c r="D49" s="10">
        <v>43</v>
      </c>
      <c r="E49" s="18">
        <v>110</v>
      </c>
      <c r="F49" s="18">
        <v>37</v>
      </c>
      <c r="G49" s="18">
        <v>84</v>
      </c>
      <c r="H49" s="19">
        <f t="shared" si="0"/>
        <v>274</v>
      </c>
      <c r="M49" s="45"/>
    </row>
    <row r="50" spans="1:13" ht="15" customHeight="1">
      <c r="A50" s="8" t="s">
        <v>61</v>
      </c>
      <c r="B50" s="9" t="s">
        <v>117</v>
      </c>
      <c r="C50" s="10" t="s">
        <v>13</v>
      </c>
      <c r="D50" s="10">
        <v>23</v>
      </c>
      <c r="E50" s="18">
        <v>63</v>
      </c>
      <c r="F50" s="18">
        <v>3</v>
      </c>
      <c r="G50" s="18">
        <v>28</v>
      </c>
      <c r="H50" s="19">
        <f t="shared" si="0"/>
        <v>117</v>
      </c>
      <c r="M50" s="45"/>
    </row>
    <row r="51" spans="1:13" ht="15" customHeight="1">
      <c r="A51" s="8" t="s">
        <v>62</v>
      </c>
      <c r="B51" s="9" t="s">
        <v>117</v>
      </c>
      <c r="C51" s="10" t="s">
        <v>22</v>
      </c>
      <c r="D51" s="10">
        <v>18</v>
      </c>
      <c r="E51" s="18">
        <v>31</v>
      </c>
      <c r="F51" s="18">
        <v>4</v>
      </c>
      <c r="G51" s="18">
        <v>11</v>
      </c>
      <c r="H51" s="19">
        <f t="shared" si="0"/>
        <v>64</v>
      </c>
      <c r="M51" s="45"/>
    </row>
    <row r="52" spans="1:13" ht="15" customHeight="1">
      <c r="A52" s="8" t="s">
        <v>63</v>
      </c>
      <c r="B52" s="9" t="s">
        <v>119</v>
      </c>
      <c r="C52" s="10" t="s">
        <v>26</v>
      </c>
      <c r="D52" s="10">
        <v>43</v>
      </c>
      <c r="E52" s="18">
        <v>38</v>
      </c>
      <c r="F52" s="18">
        <v>3</v>
      </c>
      <c r="G52" s="18">
        <v>25</v>
      </c>
      <c r="H52" s="19">
        <f t="shared" si="0"/>
        <v>109</v>
      </c>
      <c r="M52" s="45"/>
    </row>
    <row r="53" spans="1:13" ht="15" customHeight="1">
      <c r="A53" s="8" t="s">
        <v>64</v>
      </c>
      <c r="B53" s="9" t="s">
        <v>118</v>
      </c>
      <c r="C53" s="10" t="s">
        <v>19</v>
      </c>
      <c r="D53" s="10">
        <v>37</v>
      </c>
      <c r="E53" s="18">
        <v>60</v>
      </c>
      <c r="F53" s="18">
        <v>7</v>
      </c>
      <c r="G53" s="18">
        <v>44</v>
      </c>
      <c r="H53" s="19">
        <f t="shared" si="0"/>
        <v>148</v>
      </c>
      <c r="M53" s="45"/>
    </row>
    <row r="54" spans="1:13" ht="15" customHeight="1">
      <c r="A54" s="8" t="s">
        <v>65</v>
      </c>
      <c r="B54" s="9" t="s">
        <v>120</v>
      </c>
      <c r="C54" s="10" t="s">
        <v>32</v>
      </c>
      <c r="D54" s="10">
        <v>59</v>
      </c>
      <c r="E54" s="18">
        <v>128</v>
      </c>
      <c r="F54" s="18">
        <v>11</v>
      </c>
      <c r="G54" s="18">
        <v>49</v>
      </c>
      <c r="H54" s="19">
        <f t="shared" si="0"/>
        <v>247</v>
      </c>
      <c r="M54" s="45"/>
    </row>
    <row r="55" spans="1:13" ht="15" customHeight="1">
      <c r="A55" s="8" t="s">
        <v>66</v>
      </c>
      <c r="B55" s="9" t="s">
        <v>118</v>
      </c>
      <c r="C55" s="10" t="s">
        <v>10</v>
      </c>
      <c r="D55" s="10">
        <v>126</v>
      </c>
      <c r="E55" s="18">
        <v>247</v>
      </c>
      <c r="F55" s="18">
        <v>25</v>
      </c>
      <c r="G55" s="18">
        <v>118</v>
      </c>
      <c r="H55" s="19">
        <f t="shared" si="0"/>
        <v>516</v>
      </c>
      <c r="M55" s="45"/>
    </row>
    <row r="56" spans="1:13" ht="15" customHeight="1">
      <c r="A56" s="8" t="s">
        <v>67</v>
      </c>
      <c r="B56" s="9" t="s">
        <v>118</v>
      </c>
      <c r="C56" s="10" t="s">
        <v>15</v>
      </c>
      <c r="D56" s="10">
        <v>46</v>
      </c>
      <c r="E56" s="18">
        <v>105</v>
      </c>
      <c r="F56" s="18">
        <v>10</v>
      </c>
      <c r="G56" s="18">
        <v>56</v>
      </c>
      <c r="H56" s="19">
        <f t="shared" si="0"/>
        <v>217</v>
      </c>
      <c r="M56" s="45"/>
    </row>
    <row r="57" spans="1:13" ht="15" customHeight="1">
      <c r="A57" s="8" t="s">
        <v>68</v>
      </c>
      <c r="B57" s="9" t="s">
        <v>118</v>
      </c>
      <c r="C57" s="10" t="s">
        <v>19</v>
      </c>
      <c r="D57" s="10">
        <v>281</v>
      </c>
      <c r="E57" s="18">
        <v>457</v>
      </c>
      <c r="F57" s="18">
        <v>77</v>
      </c>
      <c r="G57" s="18">
        <v>163</v>
      </c>
      <c r="H57" s="19">
        <f t="shared" si="0"/>
        <v>978</v>
      </c>
      <c r="M57" s="45"/>
    </row>
    <row r="58" spans="1:13" ht="15" customHeight="1">
      <c r="A58" s="8" t="s">
        <v>69</v>
      </c>
      <c r="B58" s="9" t="s">
        <v>118</v>
      </c>
      <c r="C58" s="10" t="s">
        <v>19</v>
      </c>
      <c r="D58" s="10">
        <v>68</v>
      </c>
      <c r="E58" s="18">
        <v>129</v>
      </c>
      <c r="F58" s="18">
        <v>12</v>
      </c>
      <c r="G58" s="18">
        <v>35</v>
      </c>
      <c r="H58" s="19">
        <f t="shared" si="0"/>
        <v>244</v>
      </c>
      <c r="M58" s="45"/>
    </row>
    <row r="59" spans="1:13" ht="15" customHeight="1">
      <c r="A59" s="8" t="s">
        <v>70</v>
      </c>
      <c r="B59" s="9" t="s">
        <v>118</v>
      </c>
      <c r="C59" s="10" t="s">
        <v>15</v>
      </c>
      <c r="D59" s="10">
        <v>45</v>
      </c>
      <c r="E59" s="18">
        <v>82</v>
      </c>
      <c r="F59" s="18">
        <v>5</v>
      </c>
      <c r="G59" s="18">
        <v>23</v>
      </c>
      <c r="H59" s="19">
        <f t="shared" si="0"/>
        <v>155</v>
      </c>
      <c r="M59" s="45"/>
    </row>
    <row r="60" spans="1:13" ht="15" customHeight="1">
      <c r="A60" s="8" t="s">
        <v>71</v>
      </c>
      <c r="B60" s="9" t="s">
        <v>119</v>
      </c>
      <c r="C60" s="10" t="s">
        <v>26</v>
      </c>
      <c r="D60" s="10">
        <v>29</v>
      </c>
      <c r="E60" s="18">
        <v>43</v>
      </c>
      <c r="F60" s="18">
        <v>3</v>
      </c>
      <c r="G60" s="18">
        <v>40</v>
      </c>
      <c r="H60" s="19">
        <f t="shared" si="0"/>
        <v>115</v>
      </c>
      <c r="M60" s="45"/>
    </row>
    <row r="61" spans="1:13" ht="15" customHeight="1">
      <c r="A61" s="8" t="s">
        <v>72</v>
      </c>
      <c r="B61" s="9" t="s">
        <v>120</v>
      </c>
      <c r="C61" s="10" t="s">
        <v>15</v>
      </c>
      <c r="D61" s="10">
        <v>108</v>
      </c>
      <c r="E61" s="18">
        <v>289</v>
      </c>
      <c r="F61" s="18">
        <v>18</v>
      </c>
      <c r="G61" s="18">
        <v>154</v>
      </c>
      <c r="H61" s="19">
        <f t="shared" si="0"/>
        <v>569</v>
      </c>
      <c r="M61" s="45"/>
    </row>
    <row r="62" spans="1:13" ht="15" customHeight="1">
      <c r="A62" s="8" t="s">
        <v>73</v>
      </c>
      <c r="B62" s="9" t="s">
        <v>118</v>
      </c>
      <c r="C62" s="10" t="s">
        <v>19</v>
      </c>
      <c r="D62" s="10">
        <v>644</v>
      </c>
      <c r="E62" s="18">
        <v>1510</v>
      </c>
      <c r="F62" s="18">
        <v>229</v>
      </c>
      <c r="G62" s="18">
        <v>525</v>
      </c>
      <c r="H62" s="19">
        <f t="shared" si="0"/>
        <v>2908</v>
      </c>
      <c r="M62" s="45"/>
    </row>
    <row r="63" spans="1:13" ht="15" customHeight="1">
      <c r="A63" s="8" t="s">
        <v>74</v>
      </c>
      <c r="B63" s="9" t="s">
        <v>120</v>
      </c>
      <c r="C63" s="10" t="s">
        <v>15</v>
      </c>
      <c r="D63" s="10">
        <v>30</v>
      </c>
      <c r="E63" s="18">
        <v>42</v>
      </c>
      <c r="F63" s="18">
        <v>19</v>
      </c>
      <c r="G63" s="18">
        <v>35</v>
      </c>
      <c r="H63" s="19">
        <f t="shared" si="0"/>
        <v>126</v>
      </c>
      <c r="M63" s="45"/>
    </row>
    <row r="64" spans="1:13" ht="15" customHeight="1">
      <c r="A64" s="8" t="s">
        <v>75</v>
      </c>
      <c r="B64" s="9" t="s">
        <v>116</v>
      </c>
      <c r="C64" s="10" t="s">
        <v>10</v>
      </c>
      <c r="D64" s="10">
        <v>22</v>
      </c>
      <c r="E64" s="18">
        <v>65</v>
      </c>
      <c r="F64" s="18">
        <v>2</v>
      </c>
      <c r="G64" s="18">
        <v>18</v>
      </c>
      <c r="H64" s="19">
        <f t="shared" si="0"/>
        <v>107</v>
      </c>
      <c r="M64" s="45"/>
    </row>
    <row r="65" spans="1:13" ht="15" customHeight="1">
      <c r="A65" s="8" t="s">
        <v>76</v>
      </c>
      <c r="B65" s="9" t="s">
        <v>119</v>
      </c>
      <c r="C65" s="10" t="s">
        <v>26</v>
      </c>
      <c r="D65" s="10">
        <v>31</v>
      </c>
      <c r="E65" s="18">
        <v>36</v>
      </c>
      <c r="F65" s="18">
        <v>0</v>
      </c>
      <c r="G65" s="18">
        <v>47</v>
      </c>
      <c r="H65" s="19">
        <f t="shared" si="0"/>
        <v>114</v>
      </c>
      <c r="M65" s="45"/>
    </row>
    <row r="66" spans="1:13" ht="15" customHeight="1">
      <c r="A66" s="8" t="s">
        <v>77</v>
      </c>
      <c r="B66" s="9" t="s">
        <v>116</v>
      </c>
      <c r="C66" s="10" t="s">
        <v>10</v>
      </c>
      <c r="D66" s="10">
        <v>29</v>
      </c>
      <c r="E66" s="18">
        <v>93</v>
      </c>
      <c r="F66" s="18">
        <v>4</v>
      </c>
      <c r="G66" s="18">
        <v>47</v>
      </c>
      <c r="H66" s="19">
        <f t="shared" si="0"/>
        <v>173</v>
      </c>
      <c r="M66" s="45"/>
    </row>
    <row r="67" spans="1:13" ht="15" customHeight="1">
      <c r="A67" s="8" t="s">
        <v>78</v>
      </c>
      <c r="B67" s="9" t="s">
        <v>118</v>
      </c>
      <c r="C67" s="10" t="s">
        <v>15</v>
      </c>
      <c r="D67" s="10">
        <v>57</v>
      </c>
      <c r="E67" s="18">
        <v>168</v>
      </c>
      <c r="F67" s="18">
        <v>13</v>
      </c>
      <c r="G67" s="18">
        <v>83</v>
      </c>
      <c r="H67" s="19">
        <f t="shared" si="0"/>
        <v>321</v>
      </c>
      <c r="M67" s="45"/>
    </row>
    <row r="68" spans="1:13" ht="15" customHeight="1">
      <c r="A68" s="8" t="s">
        <v>79</v>
      </c>
      <c r="B68" s="9" t="s">
        <v>116</v>
      </c>
      <c r="C68" s="10" t="s">
        <v>10</v>
      </c>
      <c r="D68" s="10">
        <v>106</v>
      </c>
      <c r="E68" s="18">
        <v>184</v>
      </c>
      <c r="F68" s="18">
        <v>5</v>
      </c>
      <c r="G68" s="18">
        <v>78</v>
      </c>
      <c r="H68" s="19">
        <f t="shared" si="0"/>
        <v>373</v>
      </c>
      <c r="M68" s="45"/>
    </row>
    <row r="69" spans="1:13" ht="15" customHeight="1">
      <c r="A69" s="8" t="s">
        <v>80</v>
      </c>
      <c r="B69" s="9" t="s">
        <v>117</v>
      </c>
      <c r="C69" s="10" t="s">
        <v>22</v>
      </c>
      <c r="D69" s="10">
        <v>98</v>
      </c>
      <c r="E69" s="18">
        <v>334</v>
      </c>
      <c r="F69" s="18">
        <v>29</v>
      </c>
      <c r="G69" s="18">
        <v>189</v>
      </c>
      <c r="H69" s="19">
        <f t="shared" si="0"/>
        <v>650</v>
      </c>
      <c r="M69" s="45"/>
    </row>
    <row r="70" spans="1:13" ht="15" customHeight="1">
      <c r="A70" s="8" t="s">
        <v>81</v>
      </c>
      <c r="B70" s="9" t="s">
        <v>119</v>
      </c>
      <c r="C70" s="10" t="s">
        <v>17</v>
      </c>
      <c r="D70" s="10">
        <v>46</v>
      </c>
      <c r="E70" s="18">
        <v>97</v>
      </c>
      <c r="F70" s="18">
        <v>4</v>
      </c>
      <c r="G70" s="18">
        <v>48</v>
      </c>
      <c r="H70" s="19">
        <f t="shared" si="0"/>
        <v>195</v>
      </c>
      <c r="M70" s="45"/>
    </row>
    <row r="71" spans="1:13" ht="15" customHeight="1">
      <c r="A71" s="8" t="s">
        <v>82</v>
      </c>
      <c r="B71" s="9" t="s">
        <v>117</v>
      </c>
      <c r="C71" s="10" t="s">
        <v>22</v>
      </c>
      <c r="D71" s="10">
        <v>18</v>
      </c>
      <c r="E71" s="18">
        <v>34</v>
      </c>
      <c r="F71" s="18">
        <v>2</v>
      </c>
      <c r="G71" s="18">
        <v>27</v>
      </c>
      <c r="H71" s="19">
        <f aca="true" t="shared" si="1" ref="H71:H104">SUM(D71:G71)</f>
        <v>81</v>
      </c>
      <c r="M71" s="45"/>
    </row>
    <row r="72" spans="1:13" ht="15" customHeight="1">
      <c r="A72" s="8" t="s">
        <v>83</v>
      </c>
      <c r="B72" s="9" t="s">
        <v>119</v>
      </c>
      <c r="C72" s="10" t="s">
        <v>26</v>
      </c>
      <c r="D72" s="10">
        <v>28</v>
      </c>
      <c r="E72" s="18">
        <v>57</v>
      </c>
      <c r="F72" s="18">
        <v>2</v>
      </c>
      <c r="G72" s="18">
        <v>20</v>
      </c>
      <c r="H72" s="19">
        <f t="shared" si="1"/>
        <v>107</v>
      </c>
      <c r="M72" s="45"/>
    </row>
    <row r="73" spans="1:13" ht="15" customHeight="1">
      <c r="A73" s="8" t="s">
        <v>84</v>
      </c>
      <c r="B73" s="9" t="s">
        <v>118</v>
      </c>
      <c r="C73" s="10" t="s">
        <v>15</v>
      </c>
      <c r="D73" s="10">
        <v>20</v>
      </c>
      <c r="E73" s="18">
        <v>56</v>
      </c>
      <c r="F73" s="18">
        <v>2</v>
      </c>
      <c r="G73" s="18">
        <v>14</v>
      </c>
      <c r="H73" s="19">
        <f t="shared" si="1"/>
        <v>92</v>
      </c>
      <c r="M73" s="45"/>
    </row>
    <row r="74" spans="1:13" ht="15" customHeight="1">
      <c r="A74" s="8" t="s">
        <v>85</v>
      </c>
      <c r="B74" s="9" t="s">
        <v>119</v>
      </c>
      <c r="C74" s="10" t="s">
        <v>17</v>
      </c>
      <c r="D74" s="10">
        <v>44</v>
      </c>
      <c r="E74" s="18">
        <v>73</v>
      </c>
      <c r="F74" s="18">
        <v>1</v>
      </c>
      <c r="G74" s="18">
        <v>63</v>
      </c>
      <c r="H74" s="19">
        <f t="shared" si="1"/>
        <v>181</v>
      </c>
      <c r="M74" s="45"/>
    </row>
    <row r="75" spans="1:13" ht="15" customHeight="1">
      <c r="A75" s="8" t="s">
        <v>86</v>
      </c>
      <c r="B75" s="9" t="s">
        <v>120</v>
      </c>
      <c r="C75" s="10" t="s">
        <v>32</v>
      </c>
      <c r="D75" s="10">
        <v>154</v>
      </c>
      <c r="E75" s="18">
        <v>265</v>
      </c>
      <c r="F75" s="18">
        <v>24</v>
      </c>
      <c r="G75" s="18">
        <v>192</v>
      </c>
      <c r="H75" s="19">
        <f t="shared" si="1"/>
        <v>635</v>
      </c>
      <c r="M75" s="45"/>
    </row>
    <row r="76" spans="1:13" ht="15" customHeight="1">
      <c r="A76" s="8" t="s">
        <v>87</v>
      </c>
      <c r="B76" s="9" t="s">
        <v>119</v>
      </c>
      <c r="C76" s="10" t="s">
        <v>26</v>
      </c>
      <c r="D76" s="10">
        <v>59</v>
      </c>
      <c r="E76" s="18">
        <v>76</v>
      </c>
      <c r="F76" s="18">
        <v>12</v>
      </c>
      <c r="G76" s="18">
        <v>52</v>
      </c>
      <c r="H76" s="19">
        <f t="shared" si="1"/>
        <v>199</v>
      </c>
      <c r="M76" s="45"/>
    </row>
    <row r="77" spans="1:13" ht="15" customHeight="1">
      <c r="A77" s="8" t="s">
        <v>88</v>
      </c>
      <c r="B77" s="9" t="s">
        <v>119</v>
      </c>
      <c r="C77" s="10" t="s">
        <v>26</v>
      </c>
      <c r="D77" s="10">
        <v>22</v>
      </c>
      <c r="E77" s="18">
        <v>23</v>
      </c>
      <c r="F77" s="18">
        <v>6</v>
      </c>
      <c r="G77" s="18">
        <v>26</v>
      </c>
      <c r="H77" s="19">
        <f t="shared" si="1"/>
        <v>77</v>
      </c>
      <c r="M77" s="45"/>
    </row>
    <row r="78" spans="1:13" ht="15" customHeight="1">
      <c r="A78" s="8" t="s">
        <v>89</v>
      </c>
      <c r="B78" s="9" t="s">
        <v>119</v>
      </c>
      <c r="C78" s="10" t="s">
        <v>17</v>
      </c>
      <c r="D78" s="10">
        <v>58</v>
      </c>
      <c r="E78" s="18">
        <v>124</v>
      </c>
      <c r="F78" s="18">
        <v>3</v>
      </c>
      <c r="G78" s="18">
        <v>66</v>
      </c>
      <c r="H78" s="19">
        <f t="shared" si="1"/>
        <v>251</v>
      </c>
      <c r="M78" s="45"/>
    </row>
    <row r="79" spans="1:13" ht="15" customHeight="1">
      <c r="A79" s="8" t="s">
        <v>90</v>
      </c>
      <c r="B79" s="9" t="s">
        <v>119</v>
      </c>
      <c r="C79" s="10" t="s">
        <v>26</v>
      </c>
      <c r="D79" s="10">
        <v>23</v>
      </c>
      <c r="E79" s="18">
        <v>35</v>
      </c>
      <c r="F79" s="18">
        <v>0</v>
      </c>
      <c r="G79" s="18">
        <v>44</v>
      </c>
      <c r="H79" s="19">
        <f t="shared" si="1"/>
        <v>102</v>
      </c>
      <c r="M79" s="45"/>
    </row>
    <row r="80" spans="1:13" ht="15" customHeight="1">
      <c r="A80" s="8" t="s">
        <v>91</v>
      </c>
      <c r="B80" s="9" t="s">
        <v>119</v>
      </c>
      <c r="C80" s="10" t="s">
        <v>26</v>
      </c>
      <c r="D80" s="10">
        <v>37</v>
      </c>
      <c r="E80" s="18">
        <v>109</v>
      </c>
      <c r="F80" s="18">
        <v>11</v>
      </c>
      <c r="G80" s="18">
        <v>65</v>
      </c>
      <c r="H80" s="19">
        <f t="shared" si="1"/>
        <v>222</v>
      </c>
      <c r="M80" s="45"/>
    </row>
    <row r="81" spans="1:13" ht="15" customHeight="1">
      <c r="A81" s="8" t="s">
        <v>92</v>
      </c>
      <c r="B81" s="9" t="s">
        <v>117</v>
      </c>
      <c r="C81" s="10" t="s">
        <v>22</v>
      </c>
      <c r="D81" s="10">
        <v>26</v>
      </c>
      <c r="E81" s="18">
        <v>49</v>
      </c>
      <c r="F81" s="18">
        <v>4</v>
      </c>
      <c r="G81" s="18">
        <v>19</v>
      </c>
      <c r="H81" s="19">
        <f t="shared" si="1"/>
        <v>98</v>
      </c>
      <c r="M81" s="45"/>
    </row>
    <row r="82" spans="1:13" ht="15" customHeight="1">
      <c r="A82" s="8" t="s">
        <v>93</v>
      </c>
      <c r="B82" s="9" t="s">
        <v>116</v>
      </c>
      <c r="C82" s="10" t="s">
        <v>10</v>
      </c>
      <c r="D82" s="10">
        <v>1103</v>
      </c>
      <c r="E82" s="18">
        <v>2897</v>
      </c>
      <c r="F82" s="18">
        <v>175</v>
      </c>
      <c r="G82" s="18">
        <v>1396</v>
      </c>
      <c r="H82" s="19">
        <f t="shared" si="1"/>
        <v>5571</v>
      </c>
      <c r="M82" s="45"/>
    </row>
    <row r="83" spans="1:13" ht="15" customHeight="1">
      <c r="A83" s="8" t="s">
        <v>94</v>
      </c>
      <c r="B83" s="9" t="s">
        <v>119</v>
      </c>
      <c r="C83" s="10" t="s">
        <v>17</v>
      </c>
      <c r="D83" s="10">
        <v>382</v>
      </c>
      <c r="E83" s="18">
        <v>796</v>
      </c>
      <c r="F83" s="18">
        <v>47</v>
      </c>
      <c r="G83" s="18">
        <v>514</v>
      </c>
      <c r="H83" s="19">
        <f t="shared" si="1"/>
        <v>1739</v>
      </c>
      <c r="M83" s="45"/>
    </row>
    <row r="84" spans="1:13" ht="15" customHeight="1">
      <c r="A84" s="8" t="s">
        <v>95</v>
      </c>
      <c r="B84" s="9" t="s">
        <v>118</v>
      </c>
      <c r="C84" s="10" t="s">
        <v>15</v>
      </c>
      <c r="D84" s="10">
        <v>57</v>
      </c>
      <c r="E84" s="18">
        <v>116</v>
      </c>
      <c r="F84" s="18">
        <v>9</v>
      </c>
      <c r="G84" s="18">
        <v>38</v>
      </c>
      <c r="H84" s="19">
        <f t="shared" si="1"/>
        <v>220</v>
      </c>
      <c r="M84" s="45"/>
    </row>
    <row r="85" spans="1:13" ht="15" customHeight="1">
      <c r="A85" s="8" t="s">
        <v>96</v>
      </c>
      <c r="B85" s="9" t="s">
        <v>116</v>
      </c>
      <c r="C85" s="10" t="s">
        <v>10</v>
      </c>
      <c r="D85" s="10">
        <v>7</v>
      </c>
      <c r="E85" s="18">
        <v>21</v>
      </c>
      <c r="F85" s="18">
        <v>0</v>
      </c>
      <c r="G85" s="18">
        <v>16</v>
      </c>
      <c r="H85" s="19">
        <f t="shared" si="1"/>
        <v>44</v>
      </c>
      <c r="M85" s="45"/>
    </row>
    <row r="86" spans="1:13" ht="15" customHeight="1">
      <c r="A86" s="8" t="s">
        <v>97</v>
      </c>
      <c r="B86" s="9" t="s">
        <v>119</v>
      </c>
      <c r="C86" s="10" t="s">
        <v>22</v>
      </c>
      <c r="D86" s="10">
        <v>22</v>
      </c>
      <c r="E86" s="18">
        <v>37</v>
      </c>
      <c r="F86" s="18">
        <v>5</v>
      </c>
      <c r="G86" s="18">
        <v>26</v>
      </c>
      <c r="H86" s="19">
        <f t="shared" si="1"/>
        <v>90</v>
      </c>
      <c r="M86" s="45"/>
    </row>
    <row r="87" spans="1:13" ht="15" customHeight="1">
      <c r="A87" s="8" t="s">
        <v>98</v>
      </c>
      <c r="B87" s="9" t="s">
        <v>120</v>
      </c>
      <c r="C87" s="10" t="s">
        <v>32</v>
      </c>
      <c r="D87" s="10">
        <v>578</v>
      </c>
      <c r="E87" s="18">
        <v>1020</v>
      </c>
      <c r="F87" s="18">
        <v>152</v>
      </c>
      <c r="G87" s="18">
        <v>639</v>
      </c>
      <c r="H87" s="19">
        <f t="shared" si="1"/>
        <v>2389</v>
      </c>
      <c r="M87" s="45"/>
    </row>
    <row r="88" spans="1:13" ht="15" customHeight="1">
      <c r="A88" s="8" t="s">
        <v>99</v>
      </c>
      <c r="B88" s="9" t="s">
        <v>119</v>
      </c>
      <c r="C88" s="10" t="s">
        <v>17</v>
      </c>
      <c r="D88" s="10">
        <v>37</v>
      </c>
      <c r="E88" s="18">
        <v>51</v>
      </c>
      <c r="F88" s="18">
        <v>16</v>
      </c>
      <c r="G88" s="18">
        <v>33</v>
      </c>
      <c r="H88" s="19">
        <f t="shared" si="1"/>
        <v>137</v>
      </c>
      <c r="M88" s="45"/>
    </row>
    <row r="89" spans="1:13" ht="15" customHeight="1">
      <c r="A89" s="8" t="s">
        <v>100</v>
      </c>
      <c r="B89" s="9" t="s">
        <v>119</v>
      </c>
      <c r="C89" s="10" t="s">
        <v>26</v>
      </c>
      <c r="D89" s="10">
        <v>61</v>
      </c>
      <c r="E89" s="18">
        <v>69</v>
      </c>
      <c r="F89" s="18">
        <v>10</v>
      </c>
      <c r="G89" s="18">
        <v>59</v>
      </c>
      <c r="H89" s="19">
        <f t="shared" si="1"/>
        <v>199</v>
      </c>
      <c r="M89" s="45"/>
    </row>
    <row r="90" spans="1:13" ht="15" customHeight="1">
      <c r="A90" s="8" t="s">
        <v>101</v>
      </c>
      <c r="B90" s="9" t="s">
        <v>116</v>
      </c>
      <c r="C90" s="10" t="s">
        <v>22</v>
      </c>
      <c r="D90" s="10">
        <v>87</v>
      </c>
      <c r="E90" s="18">
        <v>294</v>
      </c>
      <c r="F90" s="18">
        <v>27</v>
      </c>
      <c r="G90" s="18">
        <v>206</v>
      </c>
      <c r="H90" s="19">
        <f t="shared" si="1"/>
        <v>614</v>
      </c>
      <c r="M90" s="45"/>
    </row>
    <row r="91" spans="1:13" ht="15" customHeight="1">
      <c r="A91" s="8" t="s">
        <v>102</v>
      </c>
      <c r="B91" s="9" t="s">
        <v>118</v>
      </c>
      <c r="C91" s="10" t="s">
        <v>19</v>
      </c>
      <c r="D91" s="10">
        <v>66</v>
      </c>
      <c r="E91" s="18">
        <v>146</v>
      </c>
      <c r="F91" s="18">
        <v>4</v>
      </c>
      <c r="G91" s="18">
        <v>88</v>
      </c>
      <c r="H91" s="19">
        <f t="shared" si="1"/>
        <v>304</v>
      </c>
      <c r="M91" s="45"/>
    </row>
    <row r="92" spans="1:13" ht="15" customHeight="1">
      <c r="A92" s="8" t="s">
        <v>103</v>
      </c>
      <c r="B92" s="9" t="s">
        <v>119</v>
      </c>
      <c r="C92" s="10" t="s">
        <v>10</v>
      </c>
      <c r="D92" s="10">
        <v>18</v>
      </c>
      <c r="E92" s="18">
        <v>29</v>
      </c>
      <c r="F92" s="18">
        <v>2</v>
      </c>
      <c r="G92" s="18">
        <v>24</v>
      </c>
      <c r="H92" s="19">
        <f t="shared" si="1"/>
        <v>73</v>
      </c>
      <c r="M92" s="45"/>
    </row>
    <row r="93" spans="1:13" ht="15" customHeight="1">
      <c r="A93" s="8" t="s">
        <v>104</v>
      </c>
      <c r="B93" s="9" t="s">
        <v>116</v>
      </c>
      <c r="C93" s="10" t="s">
        <v>10</v>
      </c>
      <c r="D93" s="10">
        <v>27</v>
      </c>
      <c r="E93" s="18">
        <v>108</v>
      </c>
      <c r="F93" s="18">
        <v>8</v>
      </c>
      <c r="G93" s="18">
        <v>90</v>
      </c>
      <c r="H93" s="19">
        <f t="shared" si="1"/>
        <v>233</v>
      </c>
      <c r="M93" s="45"/>
    </row>
    <row r="94" spans="1:13" ht="15" customHeight="1">
      <c r="A94" s="8" t="s">
        <v>105</v>
      </c>
      <c r="B94" s="9" t="s">
        <v>118</v>
      </c>
      <c r="C94" s="10" t="s">
        <v>15</v>
      </c>
      <c r="D94" s="10">
        <v>10</v>
      </c>
      <c r="E94" s="18">
        <v>75</v>
      </c>
      <c r="F94" s="18">
        <v>0</v>
      </c>
      <c r="G94" s="18">
        <v>13</v>
      </c>
      <c r="H94" s="19">
        <f t="shared" si="1"/>
        <v>98</v>
      </c>
      <c r="M94" s="45"/>
    </row>
    <row r="95" spans="1:13" ht="15" customHeight="1">
      <c r="A95" s="8" t="s">
        <v>106</v>
      </c>
      <c r="B95" s="9" t="s">
        <v>118</v>
      </c>
      <c r="C95" s="10" t="s">
        <v>15</v>
      </c>
      <c r="D95" s="10">
        <v>143</v>
      </c>
      <c r="E95" s="18">
        <v>348</v>
      </c>
      <c r="F95" s="18">
        <v>33</v>
      </c>
      <c r="G95" s="18">
        <v>153</v>
      </c>
      <c r="H95" s="19">
        <f t="shared" si="1"/>
        <v>677</v>
      </c>
      <c r="M95" s="45"/>
    </row>
    <row r="96" spans="1:13" ht="15" customHeight="1">
      <c r="A96" s="8" t="s">
        <v>107</v>
      </c>
      <c r="B96" s="9" t="s">
        <v>116</v>
      </c>
      <c r="C96" s="10" t="s">
        <v>10</v>
      </c>
      <c r="D96" s="10">
        <v>125</v>
      </c>
      <c r="E96" s="18">
        <v>272</v>
      </c>
      <c r="F96" s="18">
        <v>18</v>
      </c>
      <c r="G96" s="18">
        <v>124</v>
      </c>
      <c r="H96" s="19">
        <f t="shared" si="1"/>
        <v>539</v>
      </c>
      <c r="M96" s="45"/>
    </row>
    <row r="97" spans="1:13" ht="15" customHeight="1">
      <c r="A97" s="8" t="s">
        <v>108</v>
      </c>
      <c r="B97" s="9" t="s">
        <v>118</v>
      </c>
      <c r="C97" s="10" t="s">
        <v>15</v>
      </c>
      <c r="D97" s="10">
        <v>52</v>
      </c>
      <c r="E97" s="18">
        <v>109</v>
      </c>
      <c r="F97" s="18">
        <v>10</v>
      </c>
      <c r="G97" s="18">
        <v>40</v>
      </c>
      <c r="H97" s="19">
        <f t="shared" si="1"/>
        <v>211</v>
      </c>
      <c r="M97" s="45"/>
    </row>
    <row r="98" spans="1:13" ht="15" customHeight="1">
      <c r="A98" s="8" t="s">
        <v>109</v>
      </c>
      <c r="B98" s="9" t="s">
        <v>116</v>
      </c>
      <c r="C98" s="10" t="s">
        <v>10</v>
      </c>
      <c r="D98" s="10">
        <v>12</v>
      </c>
      <c r="E98" s="18">
        <v>41</v>
      </c>
      <c r="F98" s="18">
        <v>2</v>
      </c>
      <c r="G98" s="18">
        <v>33</v>
      </c>
      <c r="H98" s="19">
        <f t="shared" si="1"/>
        <v>88</v>
      </c>
      <c r="M98" s="45"/>
    </row>
    <row r="99" spans="1:13" ht="15" customHeight="1">
      <c r="A99" s="8" t="s">
        <v>110</v>
      </c>
      <c r="B99" s="9" t="s">
        <v>117</v>
      </c>
      <c r="C99" s="10" t="s">
        <v>22</v>
      </c>
      <c r="D99" s="10">
        <v>147</v>
      </c>
      <c r="E99" s="18">
        <v>313</v>
      </c>
      <c r="F99" s="18">
        <v>34</v>
      </c>
      <c r="G99" s="18">
        <v>170</v>
      </c>
      <c r="H99" s="19">
        <f t="shared" si="1"/>
        <v>664</v>
      </c>
      <c r="M99" s="45"/>
    </row>
    <row r="100" spans="1:13" ht="15" customHeight="1">
      <c r="A100" s="8" t="s">
        <v>111</v>
      </c>
      <c r="B100" s="9" t="s">
        <v>117</v>
      </c>
      <c r="C100" s="10" t="s">
        <v>22</v>
      </c>
      <c r="D100" s="10">
        <v>46</v>
      </c>
      <c r="E100" s="18">
        <v>72</v>
      </c>
      <c r="F100" s="18">
        <v>9</v>
      </c>
      <c r="G100" s="18">
        <v>47</v>
      </c>
      <c r="H100" s="19">
        <f t="shared" si="1"/>
        <v>174</v>
      </c>
      <c r="M100" s="45"/>
    </row>
    <row r="101" spans="1:13" ht="15" customHeight="1">
      <c r="A101" s="8" t="s">
        <v>112</v>
      </c>
      <c r="B101" s="9" t="s">
        <v>117</v>
      </c>
      <c r="C101" s="10" t="s">
        <v>13</v>
      </c>
      <c r="D101" s="10">
        <v>16</v>
      </c>
      <c r="E101" s="18">
        <v>48</v>
      </c>
      <c r="F101" s="18">
        <v>3</v>
      </c>
      <c r="G101" s="18">
        <v>36</v>
      </c>
      <c r="H101" s="19">
        <f t="shared" si="1"/>
        <v>103</v>
      </c>
      <c r="M101" s="45"/>
    </row>
    <row r="102" spans="1:13" ht="15" customHeight="1">
      <c r="A102" s="8" t="s">
        <v>113</v>
      </c>
      <c r="B102" s="9" t="s">
        <v>119</v>
      </c>
      <c r="C102" s="10" t="s">
        <v>26</v>
      </c>
      <c r="D102" s="10">
        <v>510</v>
      </c>
      <c r="E102" s="18">
        <v>746</v>
      </c>
      <c r="F102" s="18">
        <v>34</v>
      </c>
      <c r="G102" s="18">
        <v>560</v>
      </c>
      <c r="H102" s="19">
        <f t="shared" si="1"/>
        <v>1850</v>
      </c>
      <c r="M102" s="45"/>
    </row>
    <row r="103" spans="1:13" ht="15" customHeight="1">
      <c r="A103" s="8" t="s">
        <v>114</v>
      </c>
      <c r="B103" s="9" t="s">
        <v>117</v>
      </c>
      <c r="C103" s="10" t="s">
        <v>22</v>
      </c>
      <c r="D103" s="10">
        <v>26</v>
      </c>
      <c r="E103" s="18">
        <v>30</v>
      </c>
      <c r="F103" s="18">
        <v>6</v>
      </c>
      <c r="G103" s="18">
        <v>17</v>
      </c>
      <c r="H103" s="19">
        <f t="shared" si="1"/>
        <v>79</v>
      </c>
      <c r="M103" s="45"/>
    </row>
    <row r="104" spans="1:13" ht="15" customHeight="1">
      <c r="A104" s="8" t="s">
        <v>115</v>
      </c>
      <c r="B104" s="9" t="s">
        <v>117</v>
      </c>
      <c r="C104" s="10" t="s">
        <v>22</v>
      </c>
      <c r="D104" s="10">
        <v>39</v>
      </c>
      <c r="E104" s="18">
        <v>69</v>
      </c>
      <c r="F104" s="18">
        <v>16</v>
      </c>
      <c r="G104" s="18">
        <v>41</v>
      </c>
      <c r="H104" s="19">
        <f t="shared" si="1"/>
        <v>165</v>
      </c>
      <c r="M104" s="45"/>
    </row>
    <row r="105" spans="1:8" ht="12">
      <c r="A105" s="3"/>
      <c r="B105" s="3"/>
      <c r="C105" s="3"/>
      <c r="D105" s="3"/>
      <c r="E105" s="11"/>
      <c r="F105" s="11"/>
      <c r="G105" s="11"/>
      <c r="H105" s="4"/>
    </row>
    <row r="106" spans="1:8" ht="12.75">
      <c r="A106" s="12" t="s">
        <v>131</v>
      </c>
      <c r="B106" s="3"/>
      <c r="C106" s="3"/>
      <c r="D106" s="3"/>
      <c r="E106" s="12" t="s">
        <v>132</v>
      </c>
      <c r="F106" s="3"/>
      <c r="G106" s="3"/>
      <c r="H106" s="3"/>
    </row>
    <row r="107" spans="1:8" ht="12">
      <c r="A107" s="3" t="s">
        <v>152</v>
      </c>
      <c r="B107" s="3"/>
      <c r="C107" s="3"/>
      <c r="D107" s="3"/>
      <c r="E107" s="3" t="s">
        <v>135</v>
      </c>
      <c r="F107" s="3"/>
      <c r="G107" s="3"/>
      <c r="H107" s="3"/>
    </row>
    <row r="108" spans="1:8" ht="14.25">
      <c r="A108" s="3" t="s">
        <v>143</v>
      </c>
      <c r="B108" s="3"/>
      <c r="C108" s="3"/>
      <c r="D108" s="3"/>
      <c r="E108" s="50" t="s">
        <v>136</v>
      </c>
      <c r="F108" s="3"/>
      <c r="G108" s="3"/>
      <c r="H108" s="3" t="s">
        <v>139</v>
      </c>
    </row>
    <row r="109" spans="1:8" ht="12">
      <c r="A109" s="3" t="s">
        <v>133</v>
      </c>
      <c r="B109" s="3"/>
      <c r="C109" s="3"/>
      <c r="D109" s="3"/>
      <c r="E109" s="47" t="s">
        <v>137</v>
      </c>
      <c r="F109" s="25"/>
      <c r="G109" s="3"/>
      <c r="H109" s="3"/>
    </row>
  </sheetData>
  <sheetProtection/>
  <mergeCells count="1">
    <mergeCell ref="A2:H2"/>
  </mergeCells>
  <hyperlinks>
    <hyperlink ref="E109" r:id="rId1" display="jharvey1@dhs.state.ia.us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3" sqref="K13"/>
    </sheetView>
  </sheetViews>
  <sheetFormatPr defaultColWidth="9.140625" defaultRowHeight="12.75"/>
  <cols>
    <col min="1" max="1" width="14.8515625" style="0" customWidth="1"/>
    <col min="2" max="2" width="13.8515625" style="0" customWidth="1"/>
    <col min="3" max="3" width="12.57421875" style="0" customWidth="1"/>
    <col min="4" max="4" width="12.57421875" style="25" customWidth="1"/>
    <col min="5" max="5" width="15.57421875" style="0" customWidth="1"/>
    <col min="6" max="6" width="12.140625" style="0" customWidth="1"/>
    <col min="7" max="7" width="12.8515625" style="0" customWidth="1"/>
    <col min="8" max="8" width="10.28125" style="0" customWidth="1"/>
  </cols>
  <sheetData>
    <row r="1" spans="1:8" ht="15" customHeight="1">
      <c r="A1" s="26"/>
      <c r="B1" s="3"/>
      <c r="C1" s="3"/>
      <c r="D1" s="3"/>
      <c r="E1" s="3"/>
      <c r="F1" s="3"/>
      <c r="G1" s="3"/>
      <c r="H1" s="3"/>
    </row>
    <row r="2" spans="1:8" ht="15" customHeight="1">
      <c r="A2" s="80" t="s">
        <v>142</v>
      </c>
      <c r="B2" s="80"/>
      <c r="C2" s="80"/>
      <c r="D2" s="80"/>
      <c r="E2" s="80"/>
      <c r="F2" s="80"/>
      <c r="G2" s="80"/>
      <c r="H2" s="80"/>
    </row>
    <row r="3" spans="1:8" ht="15" customHeight="1">
      <c r="A3" s="1"/>
      <c r="B3" s="1"/>
      <c r="C3" s="5" t="s">
        <v>4</v>
      </c>
      <c r="D3" s="6">
        <f>SUBTOTAL(9,D6:D104)</f>
        <v>12372</v>
      </c>
      <c r="E3" s="6">
        <f>SUBTOTAL(9,E6:E104)</f>
        <v>30302</v>
      </c>
      <c r="F3" s="6">
        <f>SUBTOTAL(9,F6:F104)</f>
        <v>1977</v>
      </c>
      <c r="G3" s="6">
        <f>SUBTOTAL(9,G6:G104)</f>
        <v>11887</v>
      </c>
      <c r="H3" s="6">
        <f>SUBTOTAL(9,H6:H104)</f>
        <v>56538</v>
      </c>
    </row>
    <row r="4" spans="1:8" ht="15" customHeight="1">
      <c r="A4" s="1"/>
      <c r="B4" s="1"/>
      <c r="C4" s="1"/>
      <c r="D4" s="1"/>
      <c r="E4" s="13"/>
      <c r="F4" s="14"/>
      <c r="G4" s="14"/>
      <c r="H4" s="14"/>
    </row>
    <row r="5" spans="1:8" ht="27.75" customHeight="1">
      <c r="A5" s="15" t="s">
        <v>5</v>
      </c>
      <c r="B5" s="16" t="s">
        <v>6</v>
      </c>
      <c r="C5" s="16" t="s">
        <v>7</v>
      </c>
      <c r="D5" s="16" t="s">
        <v>134</v>
      </c>
      <c r="E5" s="16" t="s">
        <v>153</v>
      </c>
      <c r="F5" s="16" t="s">
        <v>2</v>
      </c>
      <c r="G5" s="16" t="s">
        <v>3</v>
      </c>
      <c r="H5" s="17" t="s">
        <v>8</v>
      </c>
    </row>
    <row r="6" spans="1:8" ht="15" customHeight="1">
      <c r="A6" s="8" t="s">
        <v>9</v>
      </c>
      <c r="B6" s="9" t="s">
        <v>116</v>
      </c>
      <c r="C6" s="9" t="s">
        <v>10</v>
      </c>
      <c r="D6" s="9">
        <v>27</v>
      </c>
      <c r="E6" s="65">
        <v>57</v>
      </c>
      <c r="F6" s="65">
        <v>5</v>
      </c>
      <c r="G6" s="65">
        <v>31</v>
      </c>
      <c r="H6" s="48">
        <f>SUM(D6:G6)</f>
        <v>120</v>
      </c>
    </row>
    <row r="7" spans="1:8" ht="15" customHeight="1">
      <c r="A7" s="8" t="s">
        <v>11</v>
      </c>
      <c r="B7" s="9" t="s">
        <v>116</v>
      </c>
      <c r="C7" s="9" t="s">
        <v>10</v>
      </c>
      <c r="D7" s="9">
        <v>11</v>
      </c>
      <c r="E7" s="65">
        <v>44</v>
      </c>
      <c r="F7" s="65">
        <v>2</v>
      </c>
      <c r="G7" s="65">
        <v>31</v>
      </c>
      <c r="H7" s="48">
        <f aca="true" t="shared" si="0" ref="H7:H70">SUM(D7:G7)</f>
        <v>88</v>
      </c>
    </row>
    <row r="8" spans="1:8" ht="15" customHeight="1">
      <c r="A8" s="8" t="s">
        <v>12</v>
      </c>
      <c r="B8" s="9" t="s">
        <v>117</v>
      </c>
      <c r="C8" s="9" t="s">
        <v>13</v>
      </c>
      <c r="D8" s="9">
        <v>30</v>
      </c>
      <c r="E8" s="65">
        <v>100</v>
      </c>
      <c r="F8" s="65">
        <v>6</v>
      </c>
      <c r="G8" s="65">
        <v>53</v>
      </c>
      <c r="H8" s="48">
        <f t="shared" si="0"/>
        <v>189</v>
      </c>
    </row>
    <row r="9" spans="1:8" ht="15" customHeight="1">
      <c r="A9" s="8" t="s">
        <v>14</v>
      </c>
      <c r="B9" s="9" t="s">
        <v>118</v>
      </c>
      <c r="C9" s="9" t="s">
        <v>15</v>
      </c>
      <c r="D9" s="9">
        <v>67</v>
      </c>
      <c r="E9" s="65">
        <v>193</v>
      </c>
      <c r="F9" s="65">
        <v>15</v>
      </c>
      <c r="G9" s="65">
        <v>70</v>
      </c>
      <c r="H9" s="48">
        <f t="shared" si="0"/>
        <v>345</v>
      </c>
    </row>
    <row r="10" spans="1:8" ht="15" customHeight="1">
      <c r="A10" s="8" t="s">
        <v>16</v>
      </c>
      <c r="B10" s="9" t="s">
        <v>119</v>
      </c>
      <c r="C10" s="9" t="s">
        <v>17</v>
      </c>
      <c r="D10" s="9">
        <v>26</v>
      </c>
      <c r="E10" s="65">
        <v>62</v>
      </c>
      <c r="F10" s="65">
        <v>3</v>
      </c>
      <c r="G10" s="65">
        <v>22</v>
      </c>
      <c r="H10" s="48">
        <f t="shared" si="0"/>
        <v>113</v>
      </c>
    </row>
    <row r="11" spans="1:8" ht="15" customHeight="1">
      <c r="A11" s="8" t="s">
        <v>18</v>
      </c>
      <c r="B11" s="9" t="s">
        <v>118</v>
      </c>
      <c r="C11" s="9" t="s">
        <v>19</v>
      </c>
      <c r="D11" s="9">
        <v>95</v>
      </c>
      <c r="E11" s="65">
        <v>200</v>
      </c>
      <c r="F11" s="65">
        <v>10</v>
      </c>
      <c r="G11" s="65">
        <v>89</v>
      </c>
      <c r="H11" s="48">
        <f t="shared" si="0"/>
        <v>394</v>
      </c>
    </row>
    <row r="12" spans="1:8" ht="15" customHeight="1">
      <c r="A12" s="8" t="s">
        <v>20</v>
      </c>
      <c r="B12" s="9" t="s">
        <v>117</v>
      </c>
      <c r="C12" s="9" t="s">
        <v>13</v>
      </c>
      <c r="D12" s="9">
        <v>454</v>
      </c>
      <c r="E12" s="65">
        <v>1503</v>
      </c>
      <c r="F12" s="65">
        <v>33</v>
      </c>
      <c r="G12" s="65">
        <v>436</v>
      </c>
      <c r="H12" s="48">
        <f t="shared" si="0"/>
        <v>2426</v>
      </c>
    </row>
    <row r="13" spans="1:8" ht="15" customHeight="1">
      <c r="A13" s="8" t="s">
        <v>21</v>
      </c>
      <c r="B13" s="9" t="s">
        <v>116</v>
      </c>
      <c r="C13" s="9" t="s">
        <v>22</v>
      </c>
      <c r="D13" s="9">
        <v>92</v>
      </c>
      <c r="E13" s="65">
        <v>207</v>
      </c>
      <c r="F13" s="65">
        <v>4</v>
      </c>
      <c r="G13" s="65">
        <v>97</v>
      </c>
      <c r="H13" s="48">
        <f t="shared" si="0"/>
        <v>400</v>
      </c>
    </row>
    <row r="14" spans="1:8" ht="15" customHeight="1">
      <c r="A14" s="8" t="s">
        <v>23</v>
      </c>
      <c r="B14" s="9" t="s">
        <v>117</v>
      </c>
      <c r="C14" s="9" t="s">
        <v>22</v>
      </c>
      <c r="D14" s="9">
        <v>52</v>
      </c>
      <c r="E14" s="65">
        <v>141</v>
      </c>
      <c r="F14" s="65">
        <v>7</v>
      </c>
      <c r="G14" s="65">
        <v>37</v>
      </c>
      <c r="H14" s="48">
        <f t="shared" si="0"/>
        <v>237</v>
      </c>
    </row>
    <row r="15" spans="1:8" ht="15" customHeight="1">
      <c r="A15" s="8" t="s">
        <v>24</v>
      </c>
      <c r="B15" s="9" t="s">
        <v>117</v>
      </c>
      <c r="C15" s="9" t="s">
        <v>13</v>
      </c>
      <c r="D15" s="9">
        <v>73</v>
      </c>
      <c r="E15" s="65">
        <v>234</v>
      </c>
      <c r="F15" s="65">
        <v>11</v>
      </c>
      <c r="G15" s="65">
        <v>74</v>
      </c>
      <c r="H15" s="48">
        <f t="shared" si="0"/>
        <v>392</v>
      </c>
    </row>
    <row r="16" spans="1:8" ht="15" customHeight="1">
      <c r="A16" s="8" t="s">
        <v>25</v>
      </c>
      <c r="B16" s="9" t="s">
        <v>119</v>
      </c>
      <c r="C16" s="9" t="s">
        <v>26</v>
      </c>
      <c r="D16" s="9">
        <v>113</v>
      </c>
      <c r="E16" s="65">
        <v>107</v>
      </c>
      <c r="F16" s="65">
        <v>16</v>
      </c>
      <c r="G16" s="65">
        <v>70</v>
      </c>
      <c r="H16" s="48">
        <f t="shared" si="0"/>
        <v>306</v>
      </c>
    </row>
    <row r="17" spans="1:8" ht="15" customHeight="1">
      <c r="A17" s="8" t="s">
        <v>27</v>
      </c>
      <c r="B17" s="9" t="s">
        <v>117</v>
      </c>
      <c r="C17" s="9" t="s">
        <v>22</v>
      </c>
      <c r="D17" s="9">
        <v>40</v>
      </c>
      <c r="E17" s="65">
        <v>129</v>
      </c>
      <c r="F17" s="65">
        <v>7</v>
      </c>
      <c r="G17" s="65">
        <v>35</v>
      </c>
      <c r="H17" s="48">
        <f t="shared" si="0"/>
        <v>211</v>
      </c>
    </row>
    <row r="18" spans="1:8" ht="15" customHeight="1">
      <c r="A18" s="8" t="s">
        <v>28</v>
      </c>
      <c r="B18" s="9" t="s">
        <v>117</v>
      </c>
      <c r="C18" s="9" t="s">
        <v>22</v>
      </c>
      <c r="D18" s="9">
        <v>48</v>
      </c>
      <c r="E18" s="65">
        <v>98</v>
      </c>
      <c r="F18" s="65">
        <v>2</v>
      </c>
      <c r="G18" s="65">
        <v>29</v>
      </c>
      <c r="H18" s="48">
        <f t="shared" si="0"/>
        <v>177</v>
      </c>
    </row>
    <row r="19" spans="1:8" ht="15" customHeight="1">
      <c r="A19" s="8" t="s">
        <v>29</v>
      </c>
      <c r="B19" s="9" t="s">
        <v>119</v>
      </c>
      <c r="C19" s="9" t="s">
        <v>22</v>
      </c>
      <c r="D19" s="9">
        <v>55</v>
      </c>
      <c r="E19" s="65">
        <v>161</v>
      </c>
      <c r="F19" s="65">
        <v>14</v>
      </c>
      <c r="G19" s="65">
        <v>91</v>
      </c>
      <c r="H19" s="48">
        <f t="shared" si="0"/>
        <v>321</v>
      </c>
    </row>
    <row r="20" spans="1:8" ht="15" customHeight="1">
      <c r="A20" s="8" t="s">
        <v>30</v>
      </c>
      <c r="B20" s="9" t="s">
        <v>119</v>
      </c>
      <c r="C20" s="9" t="s">
        <v>17</v>
      </c>
      <c r="D20" s="9">
        <v>76</v>
      </c>
      <c r="E20" s="65">
        <v>154</v>
      </c>
      <c r="F20" s="65">
        <v>3</v>
      </c>
      <c r="G20" s="65">
        <v>91</v>
      </c>
      <c r="H20" s="48">
        <f t="shared" si="0"/>
        <v>324</v>
      </c>
    </row>
    <row r="21" spans="1:8" ht="15" customHeight="1">
      <c r="A21" s="8" t="s">
        <v>31</v>
      </c>
      <c r="B21" s="9" t="s">
        <v>120</v>
      </c>
      <c r="C21" s="9" t="s">
        <v>32</v>
      </c>
      <c r="D21" s="9">
        <v>64</v>
      </c>
      <c r="E21" s="65">
        <v>135</v>
      </c>
      <c r="F21" s="65">
        <v>6</v>
      </c>
      <c r="G21" s="65">
        <v>70</v>
      </c>
      <c r="H21" s="48">
        <f t="shared" si="0"/>
        <v>275</v>
      </c>
    </row>
    <row r="22" spans="1:8" ht="15" customHeight="1">
      <c r="A22" s="8" t="s">
        <v>33</v>
      </c>
      <c r="B22" s="9" t="s">
        <v>117</v>
      </c>
      <c r="C22" s="9" t="s">
        <v>22</v>
      </c>
      <c r="D22" s="9">
        <v>271</v>
      </c>
      <c r="E22" s="65">
        <v>490</v>
      </c>
      <c r="F22" s="65">
        <v>56</v>
      </c>
      <c r="G22" s="65">
        <v>217</v>
      </c>
      <c r="H22" s="48">
        <f t="shared" si="0"/>
        <v>1034</v>
      </c>
    </row>
    <row r="23" spans="1:8" ht="15" customHeight="1">
      <c r="A23" s="8" t="s">
        <v>34</v>
      </c>
      <c r="B23" s="9" t="s">
        <v>119</v>
      </c>
      <c r="C23" s="9" t="s">
        <v>26</v>
      </c>
      <c r="D23" s="9">
        <v>42</v>
      </c>
      <c r="E23" s="65">
        <v>81</v>
      </c>
      <c r="F23" s="65">
        <v>2</v>
      </c>
      <c r="G23" s="65">
        <v>45</v>
      </c>
      <c r="H23" s="48">
        <f t="shared" si="0"/>
        <v>170</v>
      </c>
    </row>
    <row r="24" spans="1:8" ht="15" customHeight="1">
      <c r="A24" s="8" t="s">
        <v>35</v>
      </c>
      <c r="B24" s="9" t="s">
        <v>117</v>
      </c>
      <c r="C24" s="9" t="s">
        <v>13</v>
      </c>
      <c r="D24" s="9">
        <v>56</v>
      </c>
      <c r="E24" s="65">
        <v>61</v>
      </c>
      <c r="F24" s="65">
        <v>14</v>
      </c>
      <c r="G24" s="65">
        <v>17</v>
      </c>
      <c r="H24" s="48">
        <f t="shared" si="0"/>
        <v>148</v>
      </c>
    </row>
    <row r="25" spans="1:8" ht="15" customHeight="1">
      <c r="A25" s="8" t="s">
        <v>36</v>
      </c>
      <c r="B25" s="9" t="s">
        <v>116</v>
      </c>
      <c r="C25" s="9" t="s">
        <v>10</v>
      </c>
      <c r="D25" s="9">
        <v>49</v>
      </c>
      <c r="E25" s="65">
        <v>135</v>
      </c>
      <c r="F25" s="65">
        <v>4</v>
      </c>
      <c r="G25" s="65">
        <v>63</v>
      </c>
      <c r="H25" s="48">
        <f t="shared" si="0"/>
        <v>251</v>
      </c>
    </row>
    <row r="26" spans="1:8" ht="15" customHeight="1">
      <c r="A26" s="8" t="s">
        <v>37</v>
      </c>
      <c r="B26" s="9" t="s">
        <v>119</v>
      </c>
      <c r="C26" s="9" t="s">
        <v>26</v>
      </c>
      <c r="D26" s="9">
        <v>66</v>
      </c>
      <c r="E26" s="65">
        <v>119</v>
      </c>
      <c r="F26" s="65">
        <v>10</v>
      </c>
      <c r="G26" s="65">
        <v>67</v>
      </c>
      <c r="H26" s="48">
        <f t="shared" si="0"/>
        <v>262</v>
      </c>
    </row>
    <row r="27" spans="1:8" ht="15" customHeight="1">
      <c r="A27" s="8" t="s">
        <v>38</v>
      </c>
      <c r="B27" s="9" t="s">
        <v>117</v>
      </c>
      <c r="C27" s="9" t="s">
        <v>13</v>
      </c>
      <c r="D27" s="9">
        <v>57</v>
      </c>
      <c r="E27" s="65">
        <v>80</v>
      </c>
      <c r="F27" s="65">
        <v>6</v>
      </c>
      <c r="G27" s="65">
        <v>44</v>
      </c>
      <c r="H27" s="48">
        <f t="shared" si="0"/>
        <v>187</v>
      </c>
    </row>
    <row r="28" spans="1:8" ht="15" customHeight="1">
      <c r="A28" s="8" t="s">
        <v>39</v>
      </c>
      <c r="B28" s="9" t="s">
        <v>120</v>
      </c>
      <c r="C28" s="9" t="s">
        <v>32</v>
      </c>
      <c r="D28" s="9">
        <v>255</v>
      </c>
      <c r="E28" s="65">
        <v>698</v>
      </c>
      <c r="F28" s="65">
        <v>69</v>
      </c>
      <c r="G28" s="65">
        <v>318</v>
      </c>
      <c r="H28" s="48">
        <f t="shared" si="0"/>
        <v>1340</v>
      </c>
    </row>
    <row r="29" spans="1:8" ht="15" customHeight="1">
      <c r="A29" s="8" t="s">
        <v>40</v>
      </c>
      <c r="B29" s="9" t="s">
        <v>119</v>
      </c>
      <c r="C29" s="9" t="s">
        <v>26</v>
      </c>
      <c r="D29" s="9">
        <v>88</v>
      </c>
      <c r="E29" s="65">
        <v>147</v>
      </c>
      <c r="F29" s="65">
        <v>12</v>
      </c>
      <c r="G29" s="65">
        <v>57</v>
      </c>
      <c r="H29" s="48">
        <f t="shared" si="0"/>
        <v>304</v>
      </c>
    </row>
    <row r="30" spans="1:8" ht="15" customHeight="1">
      <c r="A30" s="8" t="s">
        <v>41</v>
      </c>
      <c r="B30" s="9" t="s">
        <v>116</v>
      </c>
      <c r="C30" s="9" t="s">
        <v>10</v>
      </c>
      <c r="D30" s="9">
        <v>167</v>
      </c>
      <c r="E30" s="65">
        <v>395</v>
      </c>
      <c r="F30" s="65">
        <v>32</v>
      </c>
      <c r="G30" s="65">
        <v>112</v>
      </c>
      <c r="H30" s="48">
        <f t="shared" si="0"/>
        <v>706</v>
      </c>
    </row>
    <row r="31" spans="1:8" ht="15" customHeight="1">
      <c r="A31" s="8" t="s">
        <v>42</v>
      </c>
      <c r="B31" s="9" t="s">
        <v>118</v>
      </c>
      <c r="C31" s="9" t="s">
        <v>15</v>
      </c>
      <c r="D31" s="9">
        <v>22</v>
      </c>
      <c r="E31" s="65">
        <v>48</v>
      </c>
      <c r="F31" s="65">
        <v>1</v>
      </c>
      <c r="G31" s="65">
        <v>30</v>
      </c>
      <c r="H31" s="48">
        <f t="shared" si="0"/>
        <v>101</v>
      </c>
    </row>
    <row r="32" spans="1:8" ht="15" customHeight="1">
      <c r="A32" s="8" t="s">
        <v>43</v>
      </c>
      <c r="B32" s="9" t="s">
        <v>116</v>
      </c>
      <c r="C32" s="9" t="s">
        <v>10</v>
      </c>
      <c r="D32" s="9">
        <v>24</v>
      </c>
      <c r="E32" s="65">
        <v>97</v>
      </c>
      <c r="F32" s="65">
        <v>3</v>
      </c>
      <c r="G32" s="65">
        <v>44</v>
      </c>
      <c r="H32" s="48">
        <f t="shared" si="0"/>
        <v>168</v>
      </c>
    </row>
    <row r="33" spans="1:8" ht="15" customHeight="1">
      <c r="A33" s="8" t="s">
        <v>44</v>
      </c>
      <c r="B33" s="9" t="s">
        <v>117</v>
      </c>
      <c r="C33" s="9" t="s">
        <v>13</v>
      </c>
      <c r="D33" s="9">
        <v>70</v>
      </c>
      <c r="E33" s="65">
        <v>113</v>
      </c>
      <c r="F33" s="65">
        <v>9</v>
      </c>
      <c r="G33" s="65">
        <v>34</v>
      </c>
      <c r="H33" s="48">
        <f t="shared" si="0"/>
        <v>226</v>
      </c>
    </row>
    <row r="34" spans="1:8" ht="15" customHeight="1">
      <c r="A34" s="8" t="s">
        <v>45</v>
      </c>
      <c r="B34" s="9" t="s">
        <v>120</v>
      </c>
      <c r="C34" s="9" t="s">
        <v>15</v>
      </c>
      <c r="D34" s="9">
        <v>241</v>
      </c>
      <c r="E34" s="65">
        <v>645</v>
      </c>
      <c r="F34" s="65">
        <v>40</v>
      </c>
      <c r="G34" s="65">
        <v>245</v>
      </c>
      <c r="H34" s="48">
        <f t="shared" si="0"/>
        <v>1171</v>
      </c>
    </row>
    <row r="35" spans="1:8" ht="15" customHeight="1">
      <c r="A35" s="8" t="s">
        <v>46</v>
      </c>
      <c r="B35" s="9" t="s">
        <v>119</v>
      </c>
      <c r="C35" s="9" t="s">
        <v>26</v>
      </c>
      <c r="D35" s="9">
        <v>50</v>
      </c>
      <c r="E35" s="65">
        <v>119</v>
      </c>
      <c r="F35" s="65">
        <v>8</v>
      </c>
      <c r="G35" s="65">
        <v>52</v>
      </c>
      <c r="H35" s="48">
        <f t="shared" si="0"/>
        <v>229</v>
      </c>
    </row>
    <row r="36" spans="1:8" ht="15" customHeight="1">
      <c r="A36" s="8" t="s">
        <v>47</v>
      </c>
      <c r="B36" s="9" t="s">
        <v>120</v>
      </c>
      <c r="C36" s="9" t="s">
        <v>13</v>
      </c>
      <c r="D36" s="9">
        <v>339</v>
      </c>
      <c r="E36" s="65">
        <v>858</v>
      </c>
      <c r="F36" s="65">
        <v>52</v>
      </c>
      <c r="G36" s="65">
        <v>374</v>
      </c>
      <c r="H36" s="48">
        <f t="shared" si="0"/>
        <v>1623</v>
      </c>
    </row>
    <row r="37" spans="1:8" ht="15" customHeight="1">
      <c r="A37" s="8" t="s">
        <v>48</v>
      </c>
      <c r="B37" s="9" t="s">
        <v>119</v>
      </c>
      <c r="C37" s="9" t="s">
        <v>26</v>
      </c>
      <c r="D37" s="9">
        <v>45</v>
      </c>
      <c r="E37" s="65">
        <v>69</v>
      </c>
      <c r="F37" s="65">
        <v>5</v>
      </c>
      <c r="G37" s="65">
        <v>85</v>
      </c>
      <c r="H37" s="48">
        <f t="shared" si="0"/>
        <v>204</v>
      </c>
    </row>
    <row r="38" spans="1:8" ht="15" customHeight="1">
      <c r="A38" s="8" t="s">
        <v>49</v>
      </c>
      <c r="B38" s="9" t="s">
        <v>117</v>
      </c>
      <c r="C38" s="9" t="s">
        <v>13</v>
      </c>
      <c r="D38" s="9">
        <v>71</v>
      </c>
      <c r="E38" s="65">
        <v>254</v>
      </c>
      <c r="F38" s="65">
        <v>6</v>
      </c>
      <c r="G38" s="65">
        <v>55</v>
      </c>
      <c r="H38" s="48">
        <f t="shared" si="0"/>
        <v>386</v>
      </c>
    </row>
    <row r="39" spans="1:8" ht="15" customHeight="1">
      <c r="A39" s="8" t="s">
        <v>50</v>
      </c>
      <c r="B39" s="9" t="s">
        <v>117</v>
      </c>
      <c r="C39" s="9" t="s">
        <v>22</v>
      </c>
      <c r="D39" s="9">
        <v>148</v>
      </c>
      <c r="E39" s="65">
        <v>183</v>
      </c>
      <c r="F39" s="65">
        <v>17</v>
      </c>
      <c r="G39" s="65">
        <v>82</v>
      </c>
      <c r="H39" s="48">
        <f t="shared" si="0"/>
        <v>430</v>
      </c>
    </row>
    <row r="40" spans="1:8" ht="15" customHeight="1">
      <c r="A40" s="8" t="s">
        <v>51</v>
      </c>
      <c r="B40" s="9" t="s">
        <v>117</v>
      </c>
      <c r="C40" s="9" t="s">
        <v>22</v>
      </c>
      <c r="D40" s="9">
        <v>33</v>
      </c>
      <c r="E40" s="65">
        <v>70</v>
      </c>
      <c r="F40" s="65">
        <v>6</v>
      </c>
      <c r="G40" s="65">
        <v>17</v>
      </c>
      <c r="H40" s="48">
        <f t="shared" si="0"/>
        <v>126</v>
      </c>
    </row>
    <row r="41" spans="1:8" ht="15" customHeight="1">
      <c r="A41" s="8" t="s">
        <v>52</v>
      </c>
      <c r="B41" s="9" t="s">
        <v>119</v>
      </c>
      <c r="C41" s="9" t="s">
        <v>17</v>
      </c>
      <c r="D41" s="9">
        <v>33</v>
      </c>
      <c r="E41" s="65">
        <v>72</v>
      </c>
      <c r="F41" s="65">
        <v>5</v>
      </c>
      <c r="G41" s="65">
        <v>31</v>
      </c>
      <c r="H41" s="48">
        <f t="shared" si="0"/>
        <v>141</v>
      </c>
    </row>
    <row r="42" spans="1:8" ht="15" customHeight="1">
      <c r="A42" s="8" t="s">
        <v>53</v>
      </c>
      <c r="B42" s="9" t="s">
        <v>119</v>
      </c>
      <c r="C42" s="9" t="s">
        <v>22</v>
      </c>
      <c r="D42" s="9">
        <v>45</v>
      </c>
      <c r="E42" s="65">
        <v>123</v>
      </c>
      <c r="F42" s="65">
        <v>12</v>
      </c>
      <c r="G42" s="65">
        <v>57</v>
      </c>
      <c r="H42" s="48">
        <f t="shared" si="0"/>
        <v>237</v>
      </c>
    </row>
    <row r="43" spans="1:8" ht="15" customHeight="1">
      <c r="A43" s="8" t="s">
        <v>54</v>
      </c>
      <c r="B43" s="9" t="s">
        <v>117</v>
      </c>
      <c r="C43" s="9" t="s">
        <v>13</v>
      </c>
      <c r="D43" s="9">
        <v>34</v>
      </c>
      <c r="E43" s="65">
        <v>86</v>
      </c>
      <c r="F43" s="65">
        <v>7</v>
      </c>
      <c r="G43" s="65">
        <v>23</v>
      </c>
      <c r="H43" s="48">
        <f t="shared" si="0"/>
        <v>150</v>
      </c>
    </row>
    <row r="44" spans="1:8" ht="15" customHeight="1">
      <c r="A44" s="8" t="s">
        <v>55</v>
      </c>
      <c r="B44" s="9" t="s">
        <v>119</v>
      </c>
      <c r="C44" s="9" t="s">
        <v>10</v>
      </c>
      <c r="D44" s="9">
        <v>61</v>
      </c>
      <c r="E44" s="65">
        <v>93</v>
      </c>
      <c r="F44" s="65">
        <v>5</v>
      </c>
      <c r="G44" s="65">
        <v>74</v>
      </c>
      <c r="H44" s="48">
        <f t="shared" si="0"/>
        <v>233</v>
      </c>
    </row>
    <row r="45" spans="1:8" ht="15" customHeight="1">
      <c r="A45" s="8" t="s">
        <v>56</v>
      </c>
      <c r="B45" s="9" t="s">
        <v>117</v>
      </c>
      <c r="C45" s="9" t="s">
        <v>22</v>
      </c>
      <c r="D45" s="9">
        <v>35</v>
      </c>
      <c r="E45" s="65">
        <v>118</v>
      </c>
      <c r="F45" s="65">
        <v>6</v>
      </c>
      <c r="G45" s="65">
        <v>23</v>
      </c>
      <c r="H45" s="48">
        <f t="shared" si="0"/>
        <v>182</v>
      </c>
    </row>
    <row r="46" spans="1:8" ht="15" customHeight="1">
      <c r="A46" s="8" t="s">
        <v>57</v>
      </c>
      <c r="B46" s="9" t="s">
        <v>117</v>
      </c>
      <c r="C46" s="9" t="s">
        <v>22</v>
      </c>
      <c r="D46" s="9">
        <v>29</v>
      </c>
      <c r="E46" s="65">
        <v>63</v>
      </c>
      <c r="F46" s="65">
        <v>2</v>
      </c>
      <c r="G46" s="65">
        <v>17</v>
      </c>
      <c r="H46" s="48">
        <f t="shared" si="0"/>
        <v>111</v>
      </c>
    </row>
    <row r="47" spans="1:8" ht="15" customHeight="1">
      <c r="A47" s="8" t="s">
        <v>58</v>
      </c>
      <c r="B47" s="9" t="s">
        <v>117</v>
      </c>
      <c r="C47" s="9" t="s">
        <v>22</v>
      </c>
      <c r="D47" s="9">
        <v>92</v>
      </c>
      <c r="E47" s="65">
        <v>219</v>
      </c>
      <c r="F47" s="65">
        <v>14</v>
      </c>
      <c r="G47" s="65">
        <v>74</v>
      </c>
      <c r="H47" s="48">
        <f t="shared" si="0"/>
        <v>399</v>
      </c>
    </row>
    <row r="48" spans="1:8" ht="15" customHeight="1">
      <c r="A48" s="8" t="s">
        <v>59</v>
      </c>
      <c r="B48" s="9" t="s">
        <v>119</v>
      </c>
      <c r="C48" s="9" t="s">
        <v>17</v>
      </c>
      <c r="D48" s="9">
        <v>71</v>
      </c>
      <c r="E48" s="65">
        <v>157</v>
      </c>
      <c r="F48" s="65">
        <v>14</v>
      </c>
      <c r="G48" s="65">
        <v>43</v>
      </c>
      <c r="H48" s="48">
        <f t="shared" si="0"/>
        <v>285</v>
      </c>
    </row>
    <row r="49" spans="1:8" ht="15" customHeight="1">
      <c r="A49" s="8" t="s">
        <v>60</v>
      </c>
      <c r="B49" s="9" t="s">
        <v>120</v>
      </c>
      <c r="C49" s="9" t="s">
        <v>15</v>
      </c>
      <c r="D49" s="9">
        <v>61</v>
      </c>
      <c r="E49" s="65">
        <v>220</v>
      </c>
      <c r="F49" s="65">
        <v>42</v>
      </c>
      <c r="G49" s="65">
        <v>115</v>
      </c>
      <c r="H49" s="48">
        <f t="shared" si="0"/>
        <v>438</v>
      </c>
    </row>
    <row r="50" spans="1:8" ht="15" customHeight="1">
      <c r="A50" s="8" t="s">
        <v>61</v>
      </c>
      <c r="B50" s="9" t="s">
        <v>117</v>
      </c>
      <c r="C50" s="9" t="s">
        <v>13</v>
      </c>
      <c r="D50" s="9">
        <v>39</v>
      </c>
      <c r="E50" s="65">
        <v>92</v>
      </c>
      <c r="F50" s="65">
        <v>3</v>
      </c>
      <c r="G50" s="65">
        <v>33</v>
      </c>
      <c r="H50" s="48">
        <f t="shared" si="0"/>
        <v>167</v>
      </c>
    </row>
    <row r="51" spans="1:8" ht="15" customHeight="1">
      <c r="A51" s="8" t="s">
        <v>62</v>
      </c>
      <c r="B51" s="9" t="s">
        <v>117</v>
      </c>
      <c r="C51" s="9" t="s">
        <v>22</v>
      </c>
      <c r="D51" s="9">
        <v>27</v>
      </c>
      <c r="E51" s="65">
        <v>46</v>
      </c>
      <c r="F51" s="65">
        <v>5</v>
      </c>
      <c r="G51" s="65">
        <v>11</v>
      </c>
      <c r="H51" s="48">
        <f t="shared" si="0"/>
        <v>89</v>
      </c>
    </row>
    <row r="52" spans="1:8" ht="15" customHeight="1">
      <c r="A52" s="8" t="s">
        <v>63</v>
      </c>
      <c r="B52" s="9" t="s">
        <v>119</v>
      </c>
      <c r="C52" s="9" t="s">
        <v>26</v>
      </c>
      <c r="D52" s="9">
        <v>52</v>
      </c>
      <c r="E52" s="65">
        <v>57</v>
      </c>
      <c r="F52" s="65">
        <v>4</v>
      </c>
      <c r="G52" s="65">
        <v>37</v>
      </c>
      <c r="H52" s="48">
        <f t="shared" si="0"/>
        <v>150</v>
      </c>
    </row>
    <row r="53" spans="1:8" ht="15" customHeight="1">
      <c r="A53" s="8" t="s">
        <v>64</v>
      </c>
      <c r="B53" s="9" t="s">
        <v>118</v>
      </c>
      <c r="C53" s="9" t="s">
        <v>19</v>
      </c>
      <c r="D53" s="9">
        <v>45</v>
      </c>
      <c r="E53" s="65">
        <v>108</v>
      </c>
      <c r="F53" s="65">
        <v>9</v>
      </c>
      <c r="G53" s="65">
        <v>63</v>
      </c>
      <c r="H53" s="48">
        <f t="shared" si="0"/>
        <v>225</v>
      </c>
    </row>
    <row r="54" spans="1:8" ht="15" customHeight="1">
      <c r="A54" s="8" t="s">
        <v>65</v>
      </c>
      <c r="B54" s="9" t="s">
        <v>120</v>
      </c>
      <c r="C54" s="9" t="s">
        <v>32</v>
      </c>
      <c r="D54" s="9">
        <v>84</v>
      </c>
      <c r="E54" s="65">
        <v>204</v>
      </c>
      <c r="F54" s="65">
        <v>15</v>
      </c>
      <c r="G54" s="65">
        <v>58</v>
      </c>
      <c r="H54" s="48">
        <f t="shared" si="0"/>
        <v>361</v>
      </c>
    </row>
    <row r="55" spans="1:8" ht="15" customHeight="1">
      <c r="A55" s="8" t="s">
        <v>66</v>
      </c>
      <c r="B55" s="9" t="s">
        <v>118</v>
      </c>
      <c r="C55" s="9" t="s">
        <v>10</v>
      </c>
      <c r="D55" s="9">
        <v>174</v>
      </c>
      <c r="E55" s="65">
        <v>453</v>
      </c>
      <c r="F55" s="65">
        <v>35</v>
      </c>
      <c r="G55" s="65">
        <v>151</v>
      </c>
      <c r="H55" s="48">
        <f t="shared" si="0"/>
        <v>813</v>
      </c>
    </row>
    <row r="56" spans="1:8" ht="15" customHeight="1">
      <c r="A56" s="8" t="s">
        <v>67</v>
      </c>
      <c r="B56" s="9" t="s">
        <v>118</v>
      </c>
      <c r="C56" s="9" t="s">
        <v>15</v>
      </c>
      <c r="D56" s="9">
        <v>76</v>
      </c>
      <c r="E56" s="65">
        <v>217</v>
      </c>
      <c r="F56" s="65">
        <v>12</v>
      </c>
      <c r="G56" s="65">
        <v>75</v>
      </c>
      <c r="H56" s="48">
        <f t="shared" si="0"/>
        <v>380</v>
      </c>
    </row>
    <row r="57" spans="1:8" ht="15" customHeight="1">
      <c r="A57" s="8" t="s">
        <v>68</v>
      </c>
      <c r="B57" s="9" t="s">
        <v>118</v>
      </c>
      <c r="C57" s="9" t="s">
        <v>19</v>
      </c>
      <c r="D57" s="9">
        <v>347</v>
      </c>
      <c r="E57" s="65">
        <v>674</v>
      </c>
      <c r="F57" s="65">
        <v>83</v>
      </c>
      <c r="G57" s="65">
        <v>181</v>
      </c>
      <c r="H57" s="48">
        <f t="shared" si="0"/>
        <v>1285</v>
      </c>
    </row>
    <row r="58" spans="1:8" ht="15" customHeight="1">
      <c r="A58" s="8" t="s">
        <v>69</v>
      </c>
      <c r="B58" s="9" t="s">
        <v>118</v>
      </c>
      <c r="C58" s="9" t="s">
        <v>19</v>
      </c>
      <c r="D58" s="9">
        <v>113</v>
      </c>
      <c r="E58" s="65">
        <v>200</v>
      </c>
      <c r="F58" s="65">
        <v>13</v>
      </c>
      <c r="G58" s="65">
        <v>42</v>
      </c>
      <c r="H58" s="48">
        <f t="shared" si="0"/>
        <v>368</v>
      </c>
    </row>
    <row r="59" spans="1:8" ht="15" customHeight="1">
      <c r="A59" s="8" t="s">
        <v>70</v>
      </c>
      <c r="B59" s="9" t="s">
        <v>118</v>
      </c>
      <c r="C59" s="9" t="s">
        <v>15</v>
      </c>
      <c r="D59" s="9">
        <v>69</v>
      </c>
      <c r="E59" s="65">
        <v>139</v>
      </c>
      <c r="F59" s="65">
        <v>5</v>
      </c>
      <c r="G59" s="65">
        <v>31</v>
      </c>
      <c r="H59" s="48">
        <f t="shared" si="0"/>
        <v>244</v>
      </c>
    </row>
    <row r="60" spans="1:8" ht="15" customHeight="1">
      <c r="A60" s="8" t="s">
        <v>71</v>
      </c>
      <c r="B60" s="9" t="s">
        <v>119</v>
      </c>
      <c r="C60" s="9" t="s">
        <v>26</v>
      </c>
      <c r="D60" s="9">
        <v>34</v>
      </c>
      <c r="E60" s="65">
        <v>74</v>
      </c>
      <c r="F60" s="65">
        <v>3</v>
      </c>
      <c r="G60" s="65">
        <v>81</v>
      </c>
      <c r="H60" s="48">
        <f t="shared" si="0"/>
        <v>192</v>
      </c>
    </row>
    <row r="61" spans="1:8" ht="15" customHeight="1">
      <c r="A61" s="8" t="s">
        <v>72</v>
      </c>
      <c r="B61" s="9" t="s">
        <v>120</v>
      </c>
      <c r="C61" s="9" t="s">
        <v>15</v>
      </c>
      <c r="D61" s="9">
        <v>158</v>
      </c>
      <c r="E61" s="65">
        <v>510</v>
      </c>
      <c r="F61" s="65">
        <v>21</v>
      </c>
      <c r="G61" s="65">
        <v>202</v>
      </c>
      <c r="H61" s="48">
        <f t="shared" si="0"/>
        <v>891</v>
      </c>
    </row>
    <row r="62" spans="1:8" ht="15" customHeight="1">
      <c r="A62" s="8" t="s">
        <v>73</v>
      </c>
      <c r="B62" s="9" t="s">
        <v>118</v>
      </c>
      <c r="C62" s="9" t="s">
        <v>19</v>
      </c>
      <c r="D62" s="9">
        <v>952</v>
      </c>
      <c r="E62" s="65">
        <v>2350</v>
      </c>
      <c r="F62" s="65">
        <v>273</v>
      </c>
      <c r="G62" s="65">
        <v>640</v>
      </c>
      <c r="H62" s="48">
        <f t="shared" si="0"/>
        <v>4215</v>
      </c>
    </row>
    <row r="63" spans="1:8" ht="15" customHeight="1">
      <c r="A63" s="8" t="s">
        <v>74</v>
      </c>
      <c r="B63" s="9" t="s">
        <v>120</v>
      </c>
      <c r="C63" s="9" t="s">
        <v>15</v>
      </c>
      <c r="D63" s="9">
        <v>44</v>
      </c>
      <c r="E63" s="65">
        <v>90</v>
      </c>
      <c r="F63" s="65">
        <v>20</v>
      </c>
      <c r="G63" s="65">
        <v>48</v>
      </c>
      <c r="H63" s="48">
        <f t="shared" si="0"/>
        <v>202</v>
      </c>
    </row>
    <row r="64" spans="1:8" ht="15" customHeight="1">
      <c r="A64" s="8" t="s">
        <v>75</v>
      </c>
      <c r="B64" s="9" t="s">
        <v>116</v>
      </c>
      <c r="C64" s="9" t="s">
        <v>10</v>
      </c>
      <c r="D64" s="9">
        <v>43</v>
      </c>
      <c r="E64" s="65">
        <v>95</v>
      </c>
      <c r="F64" s="65">
        <v>2</v>
      </c>
      <c r="G64" s="65">
        <v>20</v>
      </c>
      <c r="H64" s="48">
        <f t="shared" si="0"/>
        <v>160</v>
      </c>
    </row>
    <row r="65" spans="1:8" ht="15" customHeight="1">
      <c r="A65" s="8" t="s">
        <v>76</v>
      </c>
      <c r="B65" s="9" t="s">
        <v>119</v>
      </c>
      <c r="C65" s="9" t="s">
        <v>26</v>
      </c>
      <c r="D65" s="9">
        <v>36</v>
      </c>
      <c r="E65" s="65">
        <v>61</v>
      </c>
      <c r="F65" s="65">
        <v>2</v>
      </c>
      <c r="G65" s="65">
        <v>50</v>
      </c>
      <c r="H65" s="48">
        <f t="shared" si="0"/>
        <v>149</v>
      </c>
    </row>
    <row r="66" spans="1:8" ht="15" customHeight="1">
      <c r="A66" s="8" t="s">
        <v>77</v>
      </c>
      <c r="B66" s="9" t="s">
        <v>116</v>
      </c>
      <c r="C66" s="9" t="s">
        <v>10</v>
      </c>
      <c r="D66" s="9">
        <v>47</v>
      </c>
      <c r="E66" s="65">
        <v>147</v>
      </c>
      <c r="F66" s="65">
        <v>5</v>
      </c>
      <c r="G66" s="65">
        <v>51</v>
      </c>
      <c r="H66" s="48">
        <f t="shared" si="0"/>
        <v>250</v>
      </c>
    </row>
    <row r="67" spans="1:8" ht="15" customHeight="1">
      <c r="A67" s="8" t="s">
        <v>78</v>
      </c>
      <c r="B67" s="9" t="s">
        <v>118</v>
      </c>
      <c r="C67" s="9" t="s">
        <v>15</v>
      </c>
      <c r="D67" s="9">
        <v>88</v>
      </c>
      <c r="E67" s="65">
        <v>289</v>
      </c>
      <c r="F67" s="65">
        <v>16</v>
      </c>
      <c r="G67" s="65">
        <v>116</v>
      </c>
      <c r="H67" s="48">
        <f t="shared" si="0"/>
        <v>509</v>
      </c>
    </row>
    <row r="68" spans="1:8" ht="15" customHeight="1">
      <c r="A68" s="8" t="s">
        <v>79</v>
      </c>
      <c r="B68" s="9" t="s">
        <v>116</v>
      </c>
      <c r="C68" s="9" t="s">
        <v>10</v>
      </c>
      <c r="D68" s="9">
        <v>140</v>
      </c>
      <c r="E68" s="65">
        <v>282</v>
      </c>
      <c r="F68" s="65">
        <v>5</v>
      </c>
      <c r="G68" s="65">
        <v>89</v>
      </c>
      <c r="H68" s="48">
        <f t="shared" si="0"/>
        <v>516</v>
      </c>
    </row>
    <row r="69" spans="1:8" ht="15" customHeight="1">
      <c r="A69" s="8" t="s">
        <v>80</v>
      </c>
      <c r="B69" s="9" t="s">
        <v>117</v>
      </c>
      <c r="C69" s="9" t="s">
        <v>22</v>
      </c>
      <c r="D69" s="9">
        <v>144</v>
      </c>
      <c r="E69" s="65">
        <v>543</v>
      </c>
      <c r="F69" s="65">
        <v>35</v>
      </c>
      <c r="G69" s="65">
        <v>222</v>
      </c>
      <c r="H69" s="48">
        <f t="shared" si="0"/>
        <v>944</v>
      </c>
    </row>
    <row r="70" spans="1:8" ht="15" customHeight="1">
      <c r="A70" s="8" t="s">
        <v>81</v>
      </c>
      <c r="B70" s="9" t="s">
        <v>119</v>
      </c>
      <c r="C70" s="9" t="s">
        <v>17</v>
      </c>
      <c r="D70" s="9">
        <v>68</v>
      </c>
      <c r="E70" s="65">
        <v>164</v>
      </c>
      <c r="F70" s="65">
        <v>5</v>
      </c>
      <c r="G70" s="65">
        <v>55</v>
      </c>
      <c r="H70" s="48">
        <f t="shared" si="0"/>
        <v>292</v>
      </c>
    </row>
    <row r="71" spans="1:8" ht="15" customHeight="1">
      <c r="A71" s="8" t="s">
        <v>82</v>
      </c>
      <c r="B71" s="9" t="s">
        <v>117</v>
      </c>
      <c r="C71" s="9" t="s">
        <v>22</v>
      </c>
      <c r="D71" s="9">
        <v>24</v>
      </c>
      <c r="E71" s="65">
        <v>59</v>
      </c>
      <c r="F71" s="65">
        <v>2</v>
      </c>
      <c r="G71" s="65">
        <v>30</v>
      </c>
      <c r="H71" s="48">
        <f aca="true" t="shared" si="1" ref="H71:H104">SUM(D71:G71)</f>
        <v>115</v>
      </c>
    </row>
    <row r="72" spans="1:8" ht="15" customHeight="1">
      <c r="A72" s="8" t="s">
        <v>83</v>
      </c>
      <c r="B72" s="9" t="s">
        <v>119</v>
      </c>
      <c r="C72" s="9" t="s">
        <v>26</v>
      </c>
      <c r="D72" s="9">
        <v>34</v>
      </c>
      <c r="E72" s="65">
        <v>83</v>
      </c>
      <c r="F72" s="65">
        <v>2</v>
      </c>
      <c r="G72" s="65">
        <v>21</v>
      </c>
      <c r="H72" s="48">
        <f t="shared" si="1"/>
        <v>140</v>
      </c>
    </row>
    <row r="73" spans="1:8" ht="15" customHeight="1">
      <c r="A73" s="8" t="s">
        <v>84</v>
      </c>
      <c r="B73" s="9" t="s">
        <v>118</v>
      </c>
      <c r="C73" s="9" t="s">
        <v>15</v>
      </c>
      <c r="D73" s="9">
        <v>28</v>
      </c>
      <c r="E73" s="65">
        <v>92</v>
      </c>
      <c r="F73" s="65">
        <v>2</v>
      </c>
      <c r="G73" s="65">
        <v>19</v>
      </c>
      <c r="H73" s="48">
        <f t="shared" si="1"/>
        <v>141</v>
      </c>
    </row>
    <row r="74" spans="1:8" ht="15" customHeight="1">
      <c r="A74" s="8" t="s">
        <v>85</v>
      </c>
      <c r="B74" s="9" t="s">
        <v>119</v>
      </c>
      <c r="C74" s="9" t="s">
        <v>17</v>
      </c>
      <c r="D74" s="9">
        <v>63</v>
      </c>
      <c r="E74" s="65">
        <v>134</v>
      </c>
      <c r="F74" s="65">
        <v>2</v>
      </c>
      <c r="G74" s="65">
        <v>77</v>
      </c>
      <c r="H74" s="48">
        <f t="shared" si="1"/>
        <v>276</v>
      </c>
    </row>
    <row r="75" spans="1:8" ht="15" customHeight="1">
      <c r="A75" s="8" t="s">
        <v>86</v>
      </c>
      <c r="B75" s="9" t="s">
        <v>120</v>
      </c>
      <c r="C75" s="9" t="s">
        <v>32</v>
      </c>
      <c r="D75" s="9">
        <v>204</v>
      </c>
      <c r="E75" s="65">
        <v>426</v>
      </c>
      <c r="F75" s="65">
        <v>30</v>
      </c>
      <c r="G75" s="65">
        <v>263</v>
      </c>
      <c r="H75" s="48">
        <f t="shared" si="1"/>
        <v>923</v>
      </c>
    </row>
    <row r="76" spans="1:8" ht="15" customHeight="1">
      <c r="A76" s="8" t="s">
        <v>87</v>
      </c>
      <c r="B76" s="9" t="s">
        <v>119</v>
      </c>
      <c r="C76" s="9" t="s">
        <v>26</v>
      </c>
      <c r="D76" s="9">
        <v>77</v>
      </c>
      <c r="E76" s="65">
        <v>140</v>
      </c>
      <c r="F76" s="65">
        <v>14</v>
      </c>
      <c r="G76" s="65">
        <v>63</v>
      </c>
      <c r="H76" s="48">
        <f t="shared" si="1"/>
        <v>294</v>
      </c>
    </row>
    <row r="77" spans="1:8" ht="15" customHeight="1">
      <c r="A77" s="8" t="s">
        <v>88</v>
      </c>
      <c r="B77" s="9" t="s">
        <v>119</v>
      </c>
      <c r="C77" s="9" t="s">
        <v>26</v>
      </c>
      <c r="D77" s="9">
        <v>25</v>
      </c>
      <c r="E77" s="65">
        <v>41</v>
      </c>
      <c r="F77" s="65">
        <v>6</v>
      </c>
      <c r="G77" s="65">
        <v>34</v>
      </c>
      <c r="H77" s="48">
        <f t="shared" si="1"/>
        <v>106</v>
      </c>
    </row>
    <row r="78" spans="1:8" ht="15" customHeight="1">
      <c r="A78" s="8" t="s">
        <v>89</v>
      </c>
      <c r="B78" s="9" t="s">
        <v>119</v>
      </c>
      <c r="C78" s="9" t="s">
        <v>17</v>
      </c>
      <c r="D78" s="9">
        <v>97</v>
      </c>
      <c r="E78" s="65">
        <v>197</v>
      </c>
      <c r="F78" s="65">
        <v>3</v>
      </c>
      <c r="G78" s="65">
        <v>80</v>
      </c>
      <c r="H78" s="48">
        <f t="shared" si="1"/>
        <v>377</v>
      </c>
    </row>
    <row r="79" spans="1:8" ht="15" customHeight="1">
      <c r="A79" s="8" t="s">
        <v>90</v>
      </c>
      <c r="B79" s="9" t="s">
        <v>119</v>
      </c>
      <c r="C79" s="9" t="s">
        <v>26</v>
      </c>
      <c r="D79" s="9">
        <v>28</v>
      </c>
      <c r="E79" s="65">
        <v>48</v>
      </c>
      <c r="F79" s="65">
        <v>0</v>
      </c>
      <c r="G79" s="65">
        <v>45</v>
      </c>
      <c r="H79" s="48">
        <f t="shared" si="1"/>
        <v>121</v>
      </c>
    </row>
    <row r="80" spans="1:8" ht="15" customHeight="1">
      <c r="A80" s="8" t="s">
        <v>91</v>
      </c>
      <c r="B80" s="9" t="s">
        <v>119</v>
      </c>
      <c r="C80" s="9" t="s">
        <v>26</v>
      </c>
      <c r="D80" s="9">
        <v>47</v>
      </c>
      <c r="E80" s="65">
        <v>197</v>
      </c>
      <c r="F80" s="65">
        <v>14</v>
      </c>
      <c r="G80" s="65">
        <v>76</v>
      </c>
      <c r="H80" s="48">
        <f t="shared" si="1"/>
        <v>334</v>
      </c>
    </row>
    <row r="81" spans="1:8" ht="15" customHeight="1">
      <c r="A81" s="8" t="s">
        <v>92</v>
      </c>
      <c r="B81" s="9" t="s">
        <v>117</v>
      </c>
      <c r="C81" s="9" t="s">
        <v>22</v>
      </c>
      <c r="D81" s="9">
        <v>48</v>
      </c>
      <c r="E81" s="65">
        <v>75</v>
      </c>
      <c r="F81" s="65">
        <v>6</v>
      </c>
      <c r="G81" s="65">
        <v>20</v>
      </c>
      <c r="H81" s="48">
        <f t="shared" si="1"/>
        <v>149</v>
      </c>
    </row>
    <row r="82" spans="1:8" ht="15" customHeight="1">
      <c r="A82" s="8" t="s">
        <v>93</v>
      </c>
      <c r="B82" s="9" t="s">
        <v>116</v>
      </c>
      <c r="C82" s="9" t="s">
        <v>10</v>
      </c>
      <c r="D82" s="9">
        <v>1518</v>
      </c>
      <c r="E82" s="65">
        <v>4506</v>
      </c>
      <c r="F82" s="65">
        <v>222</v>
      </c>
      <c r="G82" s="65">
        <v>1569</v>
      </c>
      <c r="H82" s="48">
        <f t="shared" si="1"/>
        <v>7815</v>
      </c>
    </row>
    <row r="83" spans="1:8" ht="15" customHeight="1">
      <c r="A83" s="8" t="s">
        <v>94</v>
      </c>
      <c r="B83" s="9" t="s">
        <v>119</v>
      </c>
      <c r="C83" s="9" t="s">
        <v>17</v>
      </c>
      <c r="D83" s="9">
        <v>546</v>
      </c>
      <c r="E83" s="65">
        <v>1342</v>
      </c>
      <c r="F83" s="65">
        <v>52</v>
      </c>
      <c r="G83" s="65">
        <v>596</v>
      </c>
      <c r="H83" s="48">
        <f t="shared" si="1"/>
        <v>2536</v>
      </c>
    </row>
    <row r="84" spans="1:8" ht="15" customHeight="1">
      <c r="A84" s="8" t="s">
        <v>95</v>
      </c>
      <c r="B84" s="9" t="s">
        <v>118</v>
      </c>
      <c r="C84" s="9" t="s">
        <v>15</v>
      </c>
      <c r="D84" s="9">
        <v>95</v>
      </c>
      <c r="E84" s="65">
        <v>191</v>
      </c>
      <c r="F84" s="65">
        <v>10</v>
      </c>
      <c r="G84" s="65">
        <v>56</v>
      </c>
      <c r="H84" s="48">
        <f t="shared" si="1"/>
        <v>352</v>
      </c>
    </row>
    <row r="85" spans="1:8" ht="15" customHeight="1">
      <c r="A85" s="8" t="s">
        <v>96</v>
      </c>
      <c r="B85" s="9" t="s">
        <v>116</v>
      </c>
      <c r="C85" s="9" t="s">
        <v>10</v>
      </c>
      <c r="D85" s="9">
        <v>15</v>
      </c>
      <c r="E85" s="65">
        <v>38</v>
      </c>
      <c r="F85" s="65">
        <v>1</v>
      </c>
      <c r="G85" s="65">
        <v>22</v>
      </c>
      <c r="H85" s="48">
        <f t="shared" si="1"/>
        <v>76</v>
      </c>
    </row>
    <row r="86" spans="1:8" ht="15" customHeight="1">
      <c r="A86" s="8" t="s">
        <v>97</v>
      </c>
      <c r="B86" s="9" t="s">
        <v>119</v>
      </c>
      <c r="C86" s="9" t="s">
        <v>22</v>
      </c>
      <c r="D86" s="9">
        <v>24</v>
      </c>
      <c r="E86" s="65">
        <v>45</v>
      </c>
      <c r="F86" s="65">
        <v>7</v>
      </c>
      <c r="G86" s="65">
        <v>30</v>
      </c>
      <c r="H86" s="48">
        <f t="shared" si="1"/>
        <v>106</v>
      </c>
    </row>
    <row r="87" spans="1:8" ht="15" customHeight="1">
      <c r="A87" s="8" t="s">
        <v>98</v>
      </c>
      <c r="B87" s="9" t="s">
        <v>120</v>
      </c>
      <c r="C87" s="9" t="s">
        <v>32</v>
      </c>
      <c r="D87" s="9">
        <v>812</v>
      </c>
      <c r="E87" s="65">
        <v>1806</v>
      </c>
      <c r="F87" s="65">
        <v>173</v>
      </c>
      <c r="G87" s="65">
        <v>797</v>
      </c>
      <c r="H87" s="48">
        <f t="shared" si="1"/>
        <v>3588</v>
      </c>
    </row>
    <row r="88" spans="1:8" ht="15" customHeight="1">
      <c r="A88" s="8" t="s">
        <v>99</v>
      </c>
      <c r="B88" s="9" t="s">
        <v>119</v>
      </c>
      <c r="C88" s="9" t="s">
        <v>17</v>
      </c>
      <c r="D88" s="9">
        <v>47</v>
      </c>
      <c r="E88" s="65">
        <v>76</v>
      </c>
      <c r="F88" s="65">
        <v>17</v>
      </c>
      <c r="G88" s="65">
        <v>34</v>
      </c>
      <c r="H88" s="48">
        <f t="shared" si="1"/>
        <v>174</v>
      </c>
    </row>
    <row r="89" spans="1:8" ht="15" customHeight="1">
      <c r="A89" s="8" t="s">
        <v>100</v>
      </c>
      <c r="B89" s="9" t="s">
        <v>119</v>
      </c>
      <c r="C89" s="9" t="s">
        <v>26</v>
      </c>
      <c r="D89" s="9">
        <v>70</v>
      </c>
      <c r="E89" s="65">
        <v>104</v>
      </c>
      <c r="F89" s="65">
        <v>13</v>
      </c>
      <c r="G89" s="65">
        <v>75</v>
      </c>
      <c r="H89" s="48">
        <f t="shared" si="1"/>
        <v>262</v>
      </c>
    </row>
    <row r="90" spans="1:8" ht="15" customHeight="1">
      <c r="A90" s="8" t="s">
        <v>101</v>
      </c>
      <c r="B90" s="9" t="s">
        <v>116</v>
      </c>
      <c r="C90" s="9" t="s">
        <v>22</v>
      </c>
      <c r="D90" s="9">
        <v>126</v>
      </c>
      <c r="E90" s="65">
        <v>499</v>
      </c>
      <c r="F90" s="65">
        <v>29</v>
      </c>
      <c r="G90" s="65">
        <v>248</v>
      </c>
      <c r="H90" s="48">
        <f t="shared" si="1"/>
        <v>902</v>
      </c>
    </row>
    <row r="91" spans="1:8" ht="15" customHeight="1">
      <c r="A91" s="8" t="s">
        <v>102</v>
      </c>
      <c r="B91" s="9" t="s">
        <v>118</v>
      </c>
      <c r="C91" s="9" t="s">
        <v>19</v>
      </c>
      <c r="D91" s="9">
        <v>110</v>
      </c>
      <c r="E91" s="65">
        <v>191</v>
      </c>
      <c r="F91" s="65">
        <v>5</v>
      </c>
      <c r="G91" s="65">
        <v>112</v>
      </c>
      <c r="H91" s="48">
        <f t="shared" si="1"/>
        <v>418</v>
      </c>
    </row>
    <row r="92" spans="1:8" ht="15" customHeight="1">
      <c r="A92" s="8" t="s">
        <v>103</v>
      </c>
      <c r="B92" s="9" t="s">
        <v>119</v>
      </c>
      <c r="C92" s="9" t="s">
        <v>10</v>
      </c>
      <c r="D92" s="9">
        <v>24</v>
      </c>
      <c r="E92" s="65">
        <v>42</v>
      </c>
      <c r="F92" s="65">
        <v>2</v>
      </c>
      <c r="G92" s="65">
        <v>32</v>
      </c>
      <c r="H92" s="48">
        <f t="shared" si="1"/>
        <v>100</v>
      </c>
    </row>
    <row r="93" spans="1:8" ht="15" customHeight="1">
      <c r="A93" s="8" t="s">
        <v>104</v>
      </c>
      <c r="B93" s="9" t="s">
        <v>116</v>
      </c>
      <c r="C93" s="9" t="s">
        <v>10</v>
      </c>
      <c r="D93" s="9">
        <v>47</v>
      </c>
      <c r="E93" s="65">
        <v>167</v>
      </c>
      <c r="F93" s="65">
        <v>11</v>
      </c>
      <c r="G93" s="65">
        <v>109</v>
      </c>
      <c r="H93" s="48">
        <f t="shared" si="1"/>
        <v>334</v>
      </c>
    </row>
    <row r="94" spans="1:8" ht="15" customHeight="1">
      <c r="A94" s="8" t="s">
        <v>105</v>
      </c>
      <c r="B94" s="9" t="s">
        <v>118</v>
      </c>
      <c r="C94" s="9" t="s">
        <v>15</v>
      </c>
      <c r="D94" s="9">
        <v>17</v>
      </c>
      <c r="E94" s="65">
        <v>124</v>
      </c>
      <c r="F94" s="65">
        <v>0</v>
      </c>
      <c r="G94" s="65">
        <v>14</v>
      </c>
      <c r="H94" s="48">
        <f t="shared" si="1"/>
        <v>155</v>
      </c>
    </row>
    <row r="95" spans="1:8" ht="15" customHeight="1">
      <c r="A95" s="8" t="s">
        <v>106</v>
      </c>
      <c r="B95" s="9" t="s">
        <v>118</v>
      </c>
      <c r="C95" s="9" t="s">
        <v>15</v>
      </c>
      <c r="D95" s="9">
        <v>218</v>
      </c>
      <c r="E95" s="65">
        <v>663</v>
      </c>
      <c r="F95" s="65">
        <v>33</v>
      </c>
      <c r="G95" s="65">
        <v>185</v>
      </c>
      <c r="H95" s="48">
        <f t="shared" si="1"/>
        <v>1099</v>
      </c>
    </row>
    <row r="96" spans="1:8" ht="15" customHeight="1">
      <c r="A96" s="8" t="s">
        <v>107</v>
      </c>
      <c r="B96" s="9" t="s">
        <v>116</v>
      </c>
      <c r="C96" s="9" t="s">
        <v>10</v>
      </c>
      <c r="D96" s="9">
        <v>175</v>
      </c>
      <c r="E96" s="65">
        <v>432</v>
      </c>
      <c r="F96" s="65">
        <v>19</v>
      </c>
      <c r="G96" s="65">
        <v>142</v>
      </c>
      <c r="H96" s="48">
        <f t="shared" si="1"/>
        <v>768</v>
      </c>
    </row>
    <row r="97" spans="1:8" ht="15" customHeight="1">
      <c r="A97" s="8" t="s">
        <v>108</v>
      </c>
      <c r="B97" s="9" t="s">
        <v>118</v>
      </c>
      <c r="C97" s="9" t="s">
        <v>15</v>
      </c>
      <c r="D97" s="9">
        <v>85</v>
      </c>
      <c r="E97" s="65">
        <v>198</v>
      </c>
      <c r="F97" s="65">
        <v>11</v>
      </c>
      <c r="G97" s="65">
        <v>44</v>
      </c>
      <c r="H97" s="48">
        <f t="shared" si="1"/>
        <v>338</v>
      </c>
    </row>
    <row r="98" spans="1:8" ht="15" customHeight="1">
      <c r="A98" s="8" t="s">
        <v>109</v>
      </c>
      <c r="B98" s="9" t="s">
        <v>116</v>
      </c>
      <c r="C98" s="9" t="s">
        <v>10</v>
      </c>
      <c r="D98" s="9">
        <v>20</v>
      </c>
      <c r="E98" s="65">
        <v>72</v>
      </c>
      <c r="F98" s="65">
        <v>3</v>
      </c>
      <c r="G98" s="65">
        <v>38</v>
      </c>
      <c r="H98" s="48">
        <f t="shared" si="1"/>
        <v>133</v>
      </c>
    </row>
    <row r="99" spans="1:8" ht="15" customHeight="1">
      <c r="A99" s="8" t="s">
        <v>110</v>
      </c>
      <c r="B99" s="9" t="s">
        <v>117</v>
      </c>
      <c r="C99" s="9" t="s">
        <v>22</v>
      </c>
      <c r="D99" s="9">
        <v>210</v>
      </c>
      <c r="E99" s="65">
        <v>502</v>
      </c>
      <c r="F99" s="65">
        <v>41</v>
      </c>
      <c r="G99" s="65">
        <v>199</v>
      </c>
      <c r="H99" s="48">
        <f t="shared" si="1"/>
        <v>952</v>
      </c>
    </row>
    <row r="100" spans="1:8" ht="15" customHeight="1">
      <c r="A100" s="8" t="s">
        <v>111</v>
      </c>
      <c r="B100" s="9" t="s">
        <v>117</v>
      </c>
      <c r="C100" s="9" t="s">
        <v>22</v>
      </c>
      <c r="D100" s="9">
        <v>74</v>
      </c>
      <c r="E100" s="65">
        <v>122</v>
      </c>
      <c r="F100" s="65">
        <v>12</v>
      </c>
      <c r="G100" s="65">
        <v>63</v>
      </c>
      <c r="H100" s="48">
        <f t="shared" si="1"/>
        <v>271</v>
      </c>
    </row>
    <row r="101" spans="1:8" ht="15" customHeight="1">
      <c r="A101" s="8" t="s">
        <v>112</v>
      </c>
      <c r="B101" s="9" t="s">
        <v>117</v>
      </c>
      <c r="C101" s="9" t="s">
        <v>13</v>
      </c>
      <c r="D101" s="9">
        <v>35</v>
      </c>
      <c r="E101" s="65">
        <v>69</v>
      </c>
      <c r="F101" s="65">
        <v>3</v>
      </c>
      <c r="G101" s="65">
        <v>40</v>
      </c>
      <c r="H101" s="48">
        <f t="shared" si="1"/>
        <v>147</v>
      </c>
    </row>
    <row r="102" spans="1:8" ht="15" customHeight="1">
      <c r="A102" s="8" t="s">
        <v>113</v>
      </c>
      <c r="B102" s="9" t="s">
        <v>119</v>
      </c>
      <c r="C102" s="9" t="s">
        <v>26</v>
      </c>
      <c r="D102" s="9">
        <v>682</v>
      </c>
      <c r="E102" s="65">
        <v>1312</v>
      </c>
      <c r="F102" s="65">
        <v>36</v>
      </c>
      <c r="G102" s="65">
        <v>689</v>
      </c>
      <c r="H102" s="48">
        <f t="shared" si="1"/>
        <v>2719</v>
      </c>
    </row>
    <row r="103" spans="1:8" ht="15" customHeight="1">
      <c r="A103" s="8" t="s">
        <v>114</v>
      </c>
      <c r="B103" s="9" t="s">
        <v>117</v>
      </c>
      <c r="C103" s="9" t="s">
        <v>22</v>
      </c>
      <c r="D103" s="9">
        <v>40</v>
      </c>
      <c r="E103" s="65">
        <v>54</v>
      </c>
      <c r="F103" s="65">
        <v>6</v>
      </c>
      <c r="G103" s="65">
        <v>17</v>
      </c>
      <c r="H103" s="48">
        <f t="shared" si="1"/>
        <v>117</v>
      </c>
    </row>
    <row r="104" spans="1:8" ht="15" customHeight="1">
      <c r="A104" s="8" t="s">
        <v>115</v>
      </c>
      <c r="B104" s="9" t="s">
        <v>117</v>
      </c>
      <c r="C104" s="9" t="s">
        <v>22</v>
      </c>
      <c r="D104" s="9">
        <v>49</v>
      </c>
      <c r="E104" s="65">
        <v>122</v>
      </c>
      <c r="F104" s="65">
        <v>16</v>
      </c>
      <c r="G104" s="65">
        <v>51</v>
      </c>
      <c r="H104" s="48">
        <f t="shared" si="1"/>
        <v>238</v>
      </c>
    </row>
    <row r="105" spans="1:8" ht="12">
      <c r="A105" s="3"/>
      <c r="B105" s="3"/>
      <c r="C105" s="3"/>
      <c r="D105" s="3"/>
      <c r="E105" s="11"/>
      <c r="F105" s="11"/>
      <c r="G105" s="11"/>
      <c r="H105" s="4"/>
    </row>
    <row r="106" spans="1:8" ht="12.75">
      <c r="A106" s="12"/>
      <c r="B106" s="3"/>
      <c r="C106" s="3"/>
      <c r="D106" s="3"/>
      <c r="E106" s="12"/>
      <c r="F106" s="3"/>
      <c r="G106" s="3"/>
      <c r="H106" s="3"/>
    </row>
    <row r="107" spans="1:8" ht="12.75">
      <c r="A107" s="12" t="s">
        <v>131</v>
      </c>
      <c r="B107" s="3"/>
      <c r="C107" s="3"/>
      <c r="D107" s="3"/>
      <c r="E107" s="12" t="s">
        <v>132</v>
      </c>
      <c r="F107" s="3"/>
      <c r="G107" s="3"/>
      <c r="H107" s="3"/>
    </row>
    <row r="108" spans="1:8" ht="12">
      <c r="A108" s="3" t="s">
        <v>152</v>
      </c>
      <c r="B108" s="3"/>
      <c r="C108" s="3"/>
      <c r="D108" s="3"/>
      <c r="E108" s="3" t="s">
        <v>135</v>
      </c>
      <c r="F108" s="3"/>
      <c r="G108" s="3"/>
      <c r="H108" s="3"/>
    </row>
    <row r="109" spans="1:8" ht="14.25">
      <c r="A109" s="3" t="s">
        <v>143</v>
      </c>
      <c r="B109" s="3"/>
      <c r="C109" s="3"/>
      <c r="D109" s="3"/>
      <c r="E109" s="50" t="s">
        <v>136</v>
      </c>
      <c r="F109" s="3" t="s">
        <v>140</v>
      </c>
      <c r="G109" s="3"/>
      <c r="H109" s="3"/>
    </row>
    <row r="110" spans="1:6" ht="12">
      <c r="A110" s="3" t="s">
        <v>133</v>
      </c>
      <c r="B110" s="3"/>
      <c r="C110" s="3"/>
      <c r="D110" s="3"/>
      <c r="E110" s="47" t="s">
        <v>137</v>
      </c>
      <c r="F110" s="25"/>
    </row>
  </sheetData>
  <sheetProtection/>
  <mergeCells count="1">
    <mergeCell ref="A2:H2"/>
  </mergeCells>
  <hyperlinks>
    <hyperlink ref="E110" r:id="rId1" display="jharvey1@dhs.state.ia.us"/>
  </hyperlinks>
  <printOptions/>
  <pageMargins left="0.7" right="0.7" top="0.75" bottom="0.75" header="0.3" footer="0.3"/>
  <pageSetup horizontalDpi="600" verticalDpi="60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08" sqref="C108"/>
    </sheetView>
  </sheetViews>
  <sheetFormatPr defaultColWidth="9.140625" defaultRowHeight="12.75"/>
  <cols>
    <col min="1" max="1" width="14.57421875" style="0" customWidth="1"/>
    <col min="2" max="2" width="13.00390625" style="0" customWidth="1"/>
    <col min="3" max="3" width="12.421875" style="0" customWidth="1"/>
    <col min="4" max="4" width="11.8515625" style="0" customWidth="1"/>
    <col min="5" max="5" width="11.421875" style="0" customWidth="1"/>
    <col min="6" max="6" width="9.140625" style="0" customWidth="1"/>
    <col min="7" max="7" width="13.7109375" style="0" customWidth="1"/>
    <col min="8" max="8" width="9.8515625" style="0" customWidth="1"/>
    <col min="9" max="9" width="12.140625" style="0" customWidth="1"/>
    <col min="10" max="10" width="10.140625" style="0" customWidth="1"/>
    <col min="11" max="11" width="7.57421875" style="0" customWidth="1"/>
    <col min="12" max="12" width="10.421875" style="0" customWidth="1"/>
    <col min="13" max="13" width="20.140625" style="0" customWidth="1"/>
    <col min="14" max="14" width="18.8515625" style="0" customWidth="1"/>
    <col min="15" max="15" width="8.7109375" style="0" customWidth="1"/>
  </cols>
  <sheetData>
    <row r="1" spans="1:12" ht="12">
      <c r="A1" s="33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3" ht="12">
      <c r="A2" s="81" t="s">
        <v>147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5" ht="12.75">
      <c r="A3" s="52"/>
      <c r="B3" s="52"/>
      <c r="C3" s="23" t="s">
        <v>4</v>
      </c>
      <c r="D3" s="6">
        <f>SUBTOTAL(9,D6:D104)</f>
        <v>10289.999999999998</v>
      </c>
      <c r="E3" s="6">
        <f aca="true" t="shared" si="0" ref="E3:M3">SUBTOTAL(9,E6:E104)</f>
        <v>4688.000000000001</v>
      </c>
      <c r="F3" s="6">
        <f t="shared" si="0"/>
        <v>1369</v>
      </c>
      <c r="G3" s="6">
        <f t="shared" si="0"/>
        <v>1472</v>
      </c>
      <c r="H3" s="6">
        <f t="shared" si="0"/>
        <v>776</v>
      </c>
      <c r="I3" s="6">
        <f t="shared" si="0"/>
        <v>205</v>
      </c>
      <c r="J3" s="6">
        <f t="shared" si="0"/>
        <v>47</v>
      </c>
      <c r="K3" s="6">
        <f t="shared" si="0"/>
        <v>20</v>
      </c>
      <c r="L3" s="6">
        <f t="shared" si="0"/>
        <v>7</v>
      </c>
      <c r="M3" s="6">
        <f t="shared" si="0"/>
        <v>1</v>
      </c>
      <c r="N3" s="69">
        <v>0</v>
      </c>
      <c r="O3" s="74">
        <f>SUM(D3:N3)</f>
        <v>18875</v>
      </c>
    </row>
    <row r="4" spans="1:15" ht="12">
      <c r="A4" s="52"/>
      <c r="B4" s="52"/>
      <c r="C4" s="52"/>
      <c r="D4" s="53"/>
      <c r="E4" s="53"/>
      <c r="F4" s="53" t="s">
        <v>0</v>
      </c>
      <c r="G4" s="53"/>
      <c r="H4" s="53"/>
      <c r="I4" s="53"/>
      <c r="J4" s="53"/>
      <c r="K4" s="53"/>
      <c r="L4" s="53"/>
      <c r="M4" s="66"/>
      <c r="N4" s="70"/>
      <c r="O4" s="66"/>
    </row>
    <row r="5" spans="1:15" ht="64.5">
      <c r="A5" s="30" t="s">
        <v>5</v>
      </c>
      <c r="B5" s="31" t="s">
        <v>6</v>
      </c>
      <c r="C5" s="31" t="s">
        <v>7</v>
      </c>
      <c r="D5" s="21" t="s">
        <v>121</v>
      </c>
      <c r="E5" s="21" t="s">
        <v>141</v>
      </c>
      <c r="F5" s="43" t="s">
        <v>123</v>
      </c>
      <c r="G5" s="43" t="s">
        <v>124</v>
      </c>
      <c r="H5" s="43" t="s">
        <v>125</v>
      </c>
      <c r="I5" s="21" t="s">
        <v>130</v>
      </c>
      <c r="J5" s="43" t="s">
        <v>149</v>
      </c>
      <c r="K5" s="43" t="s">
        <v>122</v>
      </c>
      <c r="L5" s="43" t="s">
        <v>145</v>
      </c>
      <c r="M5" s="43" t="s">
        <v>150</v>
      </c>
      <c r="N5" s="43" t="s">
        <v>151</v>
      </c>
      <c r="O5" s="43" t="s">
        <v>1</v>
      </c>
    </row>
    <row r="6" spans="1:15" ht="15" customHeight="1">
      <c r="A6" s="28" t="s">
        <v>9</v>
      </c>
      <c r="B6" s="9" t="s">
        <v>116</v>
      </c>
      <c r="C6" s="29" t="s">
        <v>10</v>
      </c>
      <c r="D6" s="40">
        <v>25.000000000000007</v>
      </c>
      <c r="E6" s="55">
        <v>8</v>
      </c>
      <c r="F6" s="55">
        <v>5</v>
      </c>
      <c r="G6" s="56">
        <v>1</v>
      </c>
      <c r="H6" s="55">
        <v>4</v>
      </c>
      <c r="I6" s="56"/>
      <c r="J6" s="55"/>
      <c r="K6" s="55"/>
      <c r="L6" s="32"/>
      <c r="M6" s="67"/>
      <c r="N6" s="66"/>
      <c r="O6" s="67">
        <f>SUM(D6:N6)</f>
        <v>43.00000000000001</v>
      </c>
    </row>
    <row r="7" spans="1:15" ht="15" customHeight="1">
      <c r="A7" s="28" t="s">
        <v>11</v>
      </c>
      <c r="B7" s="9" t="s">
        <v>116</v>
      </c>
      <c r="C7" s="29" t="s">
        <v>10</v>
      </c>
      <c r="D7" s="40">
        <v>23.000000000000004</v>
      </c>
      <c r="E7" s="55">
        <v>9</v>
      </c>
      <c r="F7" s="55">
        <v>4</v>
      </c>
      <c r="G7" s="56"/>
      <c r="H7" s="55">
        <v>1</v>
      </c>
      <c r="I7" s="56">
        <v>1</v>
      </c>
      <c r="J7" s="56"/>
      <c r="K7" s="55"/>
      <c r="L7" s="32"/>
      <c r="M7" s="67"/>
      <c r="N7" s="66"/>
      <c r="O7" s="67">
        <f aca="true" t="shared" si="1" ref="O7:O70">SUM(D7:N7)</f>
        <v>38</v>
      </c>
    </row>
    <row r="8" spans="1:15" ht="15" customHeight="1">
      <c r="A8" s="28" t="s">
        <v>12</v>
      </c>
      <c r="B8" s="9" t="s">
        <v>117</v>
      </c>
      <c r="C8" s="29" t="s">
        <v>13</v>
      </c>
      <c r="D8" s="40">
        <v>57.00000000000003</v>
      </c>
      <c r="E8" s="55">
        <v>6</v>
      </c>
      <c r="F8" s="55">
        <v>2</v>
      </c>
      <c r="G8" s="56">
        <v>1</v>
      </c>
      <c r="H8" s="56">
        <v>3</v>
      </c>
      <c r="I8" s="56"/>
      <c r="J8" s="55"/>
      <c r="K8" s="55"/>
      <c r="L8" s="32"/>
      <c r="M8" s="67"/>
      <c r="N8" s="66"/>
      <c r="O8" s="67">
        <f t="shared" si="1"/>
        <v>69.00000000000003</v>
      </c>
    </row>
    <row r="9" spans="1:15" ht="15" customHeight="1">
      <c r="A9" s="28" t="s">
        <v>14</v>
      </c>
      <c r="B9" s="9" t="s">
        <v>118</v>
      </c>
      <c r="C9" s="29" t="s">
        <v>15</v>
      </c>
      <c r="D9" s="40">
        <v>32.99999999999999</v>
      </c>
      <c r="E9" s="55">
        <v>81.00000000000001</v>
      </c>
      <c r="F9" s="55">
        <v>4</v>
      </c>
      <c r="G9" s="56">
        <v>4</v>
      </c>
      <c r="H9" s="56">
        <v>4</v>
      </c>
      <c r="I9" s="56"/>
      <c r="J9" s="55"/>
      <c r="K9" s="55"/>
      <c r="L9" s="32"/>
      <c r="M9" s="67"/>
      <c r="N9" s="66"/>
      <c r="O9" s="67">
        <f t="shared" si="1"/>
        <v>126</v>
      </c>
    </row>
    <row r="10" spans="1:15" ht="15" customHeight="1">
      <c r="A10" s="28" t="s">
        <v>16</v>
      </c>
      <c r="B10" s="9" t="s">
        <v>119</v>
      </c>
      <c r="C10" s="29" t="s">
        <v>17</v>
      </c>
      <c r="D10" s="40">
        <v>12</v>
      </c>
      <c r="E10" s="55">
        <v>18</v>
      </c>
      <c r="F10" s="55"/>
      <c r="G10" s="56"/>
      <c r="H10" s="56"/>
      <c r="I10" s="56"/>
      <c r="J10" s="55"/>
      <c r="K10" s="55"/>
      <c r="L10" s="32"/>
      <c r="M10" s="67"/>
      <c r="N10" s="66"/>
      <c r="O10" s="67">
        <f t="shared" si="1"/>
        <v>30</v>
      </c>
    </row>
    <row r="11" spans="1:15" ht="15" customHeight="1">
      <c r="A11" s="28" t="s">
        <v>18</v>
      </c>
      <c r="B11" s="9" t="s">
        <v>118</v>
      </c>
      <c r="C11" s="29" t="s">
        <v>19</v>
      </c>
      <c r="D11" s="40">
        <v>45.99999999999999</v>
      </c>
      <c r="E11" s="55">
        <v>43.00000000000002</v>
      </c>
      <c r="F11" s="56">
        <v>13.999999999999996</v>
      </c>
      <c r="G11" s="56">
        <v>23</v>
      </c>
      <c r="H11" s="56">
        <v>6</v>
      </c>
      <c r="I11" s="56"/>
      <c r="J11" s="56"/>
      <c r="K11" s="55"/>
      <c r="L11" s="32"/>
      <c r="M11" s="67"/>
      <c r="N11" s="66"/>
      <c r="O11" s="67">
        <f t="shared" si="1"/>
        <v>132</v>
      </c>
    </row>
    <row r="12" spans="1:15" ht="15" customHeight="1">
      <c r="A12" s="28" t="s">
        <v>20</v>
      </c>
      <c r="B12" s="9" t="s">
        <v>117</v>
      </c>
      <c r="C12" s="29" t="s">
        <v>13</v>
      </c>
      <c r="D12" s="40">
        <v>329.0000000000001</v>
      </c>
      <c r="E12" s="56">
        <v>149.00000000000006</v>
      </c>
      <c r="F12" s="56">
        <v>52.000000000000014</v>
      </c>
      <c r="G12" s="56">
        <v>62.999999999999986</v>
      </c>
      <c r="H12" s="56">
        <v>27</v>
      </c>
      <c r="I12" s="56">
        <v>13</v>
      </c>
      <c r="J12" s="56">
        <v>4</v>
      </c>
      <c r="K12" s="55"/>
      <c r="L12" s="32"/>
      <c r="M12" s="67"/>
      <c r="N12" s="66"/>
      <c r="O12" s="67">
        <f t="shared" si="1"/>
        <v>637.0000000000002</v>
      </c>
    </row>
    <row r="13" spans="1:16" ht="15" customHeight="1">
      <c r="A13" s="28" t="s">
        <v>21</v>
      </c>
      <c r="B13" s="9" t="s">
        <v>116</v>
      </c>
      <c r="C13" s="29" t="s">
        <v>22</v>
      </c>
      <c r="D13" s="40">
        <v>86</v>
      </c>
      <c r="E13" s="56">
        <v>21.000000000000004</v>
      </c>
      <c r="F13" s="55">
        <v>23.000000000000004</v>
      </c>
      <c r="G13" s="56">
        <v>5</v>
      </c>
      <c r="H13" s="56">
        <v>6</v>
      </c>
      <c r="I13" s="56">
        <v>3</v>
      </c>
      <c r="J13" s="55"/>
      <c r="K13" s="55"/>
      <c r="L13" s="32"/>
      <c r="M13" s="67"/>
      <c r="N13" s="66"/>
      <c r="O13" s="67">
        <f t="shared" si="1"/>
        <v>144</v>
      </c>
      <c r="P13" s="68"/>
    </row>
    <row r="14" spans="1:15" ht="15" customHeight="1">
      <c r="A14" s="28" t="s">
        <v>23</v>
      </c>
      <c r="B14" s="9" t="s">
        <v>117</v>
      </c>
      <c r="C14" s="29" t="s">
        <v>22</v>
      </c>
      <c r="D14" s="40">
        <v>24.000000000000007</v>
      </c>
      <c r="E14" s="56">
        <v>17</v>
      </c>
      <c r="F14" s="55">
        <v>6</v>
      </c>
      <c r="G14" s="56">
        <v>1</v>
      </c>
      <c r="H14" s="55">
        <v>1</v>
      </c>
      <c r="I14" s="56">
        <v>3</v>
      </c>
      <c r="J14" s="55">
        <v>1</v>
      </c>
      <c r="K14" s="55"/>
      <c r="L14" s="32"/>
      <c r="M14" s="67"/>
      <c r="N14" s="66"/>
      <c r="O14" s="67">
        <f t="shared" si="1"/>
        <v>53.00000000000001</v>
      </c>
    </row>
    <row r="15" spans="1:15" ht="15" customHeight="1">
      <c r="A15" s="28" t="s">
        <v>24</v>
      </c>
      <c r="B15" s="9" t="s">
        <v>117</v>
      </c>
      <c r="C15" s="29" t="s">
        <v>13</v>
      </c>
      <c r="D15" s="40">
        <v>59</v>
      </c>
      <c r="E15" s="55">
        <v>29</v>
      </c>
      <c r="F15" s="55">
        <v>10</v>
      </c>
      <c r="G15" s="56">
        <v>5</v>
      </c>
      <c r="H15" s="56">
        <v>4</v>
      </c>
      <c r="I15" s="56"/>
      <c r="J15" s="55"/>
      <c r="K15" s="55">
        <v>1</v>
      </c>
      <c r="L15" s="32"/>
      <c r="M15" s="67"/>
      <c r="N15" s="66"/>
      <c r="O15" s="67">
        <f t="shared" si="1"/>
        <v>108</v>
      </c>
    </row>
    <row r="16" spans="1:15" ht="15" customHeight="1">
      <c r="A16" s="28" t="s">
        <v>25</v>
      </c>
      <c r="B16" s="9" t="s">
        <v>119</v>
      </c>
      <c r="C16" s="29" t="s">
        <v>26</v>
      </c>
      <c r="D16" s="40">
        <v>74</v>
      </c>
      <c r="E16" s="55">
        <v>27.000000000000004</v>
      </c>
      <c r="F16" s="55">
        <v>20</v>
      </c>
      <c r="G16" s="56">
        <v>3</v>
      </c>
      <c r="H16" s="56">
        <v>6</v>
      </c>
      <c r="I16" s="56"/>
      <c r="J16" s="55">
        <v>1</v>
      </c>
      <c r="K16" s="55"/>
      <c r="L16" s="32"/>
      <c r="M16" s="67"/>
      <c r="N16" s="66"/>
      <c r="O16" s="67">
        <f t="shared" si="1"/>
        <v>131</v>
      </c>
    </row>
    <row r="17" spans="1:15" ht="15" customHeight="1">
      <c r="A17" s="28" t="s">
        <v>27</v>
      </c>
      <c r="B17" s="9" t="s">
        <v>117</v>
      </c>
      <c r="C17" s="29" t="s">
        <v>22</v>
      </c>
      <c r="D17" s="40">
        <v>31.000000000000004</v>
      </c>
      <c r="E17" s="55">
        <v>17</v>
      </c>
      <c r="F17" s="55">
        <v>3</v>
      </c>
      <c r="G17" s="56">
        <v>3</v>
      </c>
      <c r="H17" s="56">
        <v>9</v>
      </c>
      <c r="I17" s="56">
        <v>5</v>
      </c>
      <c r="J17" s="56"/>
      <c r="K17" s="55"/>
      <c r="L17" s="32"/>
      <c r="M17" s="67"/>
      <c r="N17" s="66"/>
      <c r="O17" s="67">
        <f t="shared" si="1"/>
        <v>68</v>
      </c>
    </row>
    <row r="18" spans="1:15" ht="15" customHeight="1">
      <c r="A18" s="28" t="s">
        <v>28</v>
      </c>
      <c r="B18" s="9" t="s">
        <v>117</v>
      </c>
      <c r="C18" s="29" t="s">
        <v>22</v>
      </c>
      <c r="D18" s="40">
        <v>23.000000000000004</v>
      </c>
      <c r="E18" s="55">
        <v>6</v>
      </c>
      <c r="F18" s="55">
        <v>2</v>
      </c>
      <c r="G18" s="56">
        <v>1</v>
      </c>
      <c r="H18" s="56">
        <v>1</v>
      </c>
      <c r="I18" s="55"/>
      <c r="J18" s="55">
        <v>2</v>
      </c>
      <c r="K18" s="55"/>
      <c r="L18" s="32"/>
      <c r="M18" s="67"/>
      <c r="N18" s="66"/>
      <c r="O18" s="67">
        <f t="shared" si="1"/>
        <v>35</v>
      </c>
    </row>
    <row r="19" spans="1:15" ht="15" customHeight="1">
      <c r="A19" s="28" t="s">
        <v>29</v>
      </c>
      <c r="B19" s="9" t="s">
        <v>119</v>
      </c>
      <c r="C19" s="29" t="s">
        <v>22</v>
      </c>
      <c r="D19" s="40">
        <v>92</v>
      </c>
      <c r="E19" s="55">
        <v>56.999999999999986</v>
      </c>
      <c r="F19" s="55">
        <v>6</v>
      </c>
      <c r="G19" s="56">
        <v>5</v>
      </c>
      <c r="H19" s="56">
        <v>3</v>
      </c>
      <c r="I19" s="56"/>
      <c r="J19" s="56"/>
      <c r="K19" s="55"/>
      <c r="L19" s="32"/>
      <c r="M19" s="67"/>
      <c r="N19" s="66"/>
      <c r="O19" s="67">
        <f t="shared" si="1"/>
        <v>163</v>
      </c>
    </row>
    <row r="20" spans="1:15" ht="15" customHeight="1">
      <c r="A20" s="28" t="s">
        <v>30</v>
      </c>
      <c r="B20" s="9" t="s">
        <v>119</v>
      </c>
      <c r="C20" s="29" t="s">
        <v>17</v>
      </c>
      <c r="D20" s="40">
        <v>68.99999999999999</v>
      </c>
      <c r="E20" s="55">
        <v>40.00000000000001</v>
      </c>
      <c r="F20" s="55">
        <v>7</v>
      </c>
      <c r="G20" s="56">
        <v>2</v>
      </c>
      <c r="H20" s="56">
        <v>11</v>
      </c>
      <c r="I20" s="56"/>
      <c r="J20" s="56"/>
      <c r="K20" s="55"/>
      <c r="L20" s="32"/>
      <c r="M20" s="67"/>
      <c r="N20" s="66"/>
      <c r="O20" s="67">
        <f t="shared" si="1"/>
        <v>129</v>
      </c>
    </row>
    <row r="21" spans="1:15" ht="15" customHeight="1">
      <c r="A21" s="28" t="s">
        <v>31</v>
      </c>
      <c r="B21" s="9" t="s">
        <v>120</v>
      </c>
      <c r="C21" s="29" t="s">
        <v>32</v>
      </c>
      <c r="D21" s="40">
        <v>64</v>
      </c>
      <c r="E21" s="56">
        <v>23.000000000000004</v>
      </c>
      <c r="F21" s="55">
        <v>5</v>
      </c>
      <c r="G21" s="56">
        <v>6</v>
      </c>
      <c r="H21" s="56">
        <v>6</v>
      </c>
      <c r="I21" s="55"/>
      <c r="J21" s="55"/>
      <c r="K21" s="55"/>
      <c r="L21" s="32"/>
      <c r="M21" s="67"/>
      <c r="N21" s="66"/>
      <c r="O21" s="67">
        <f t="shared" si="1"/>
        <v>104</v>
      </c>
    </row>
    <row r="22" spans="1:15" ht="15" customHeight="1">
      <c r="A22" s="28" t="s">
        <v>33</v>
      </c>
      <c r="B22" s="9" t="s">
        <v>117</v>
      </c>
      <c r="C22" s="29" t="s">
        <v>22</v>
      </c>
      <c r="D22" s="40">
        <v>195.99999999999997</v>
      </c>
      <c r="E22" s="55">
        <v>104.99999999999999</v>
      </c>
      <c r="F22" s="55">
        <v>33.00000000000001</v>
      </c>
      <c r="G22" s="56">
        <v>29.000000000000004</v>
      </c>
      <c r="H22" s="56">
        <v>13</v>
      </c>
      <c r="I22" s="56">
        <v>2</v>
      </c>
      <c r="J22" s="56"/>
      <c r="K22" s="55"/>
      <c r="L22" s="32"/>
      <c r="M22" s="67"/>
      <c r="N22" s="66"/>
      <c r="O22" s="67">
        <f t="shared" si="1"/>
        <v>377.99999999999994</v>
      </c>
    </row>
    <row r="23" spans="1:15" ht="15" customHeight="1">
      <c r="A23" s="28" t="s">
        <v>34</v>
      </c>
      <c r="B23" s="9" t="s">
        <v>119</v>
      </c>
      <c r="C23" s="29" t="s">
        <v>26</v>
      </c>
      <c r="D23" s="40">
        <v>24.000000000000007</v>
      </c>
      <c r="E23" s="55">
        <v>25.00000000000001</v>
      </c>
      <c r="F23" s="55">
        <v>4</v>
      </c>
      <c r="G23" s="56">
        <v>4</v>
      </c>
      <c r="H23" s="55">
        <v>1</v>
      </c>
      <c r="I23" s="56">
        <v>5</v>
      </c>
      <c r="J23" s="55"/>
      <c r="K23" s="55"/>
      <c r="L23" s="32"/>
      <c r="M23" s="67"/>
      <c r="N23" s="66"/>
      <c r="O23" s="67">
        <f t="shared" si="1"/>
        <v>63.000000000000014</v>
      </c>
    </row>
    <row r="24" spans="1:15" ht="15" customHeight="1">
      <c r="A24" s="28" t="s">
        <v>35</v>
      </c>
      <c r="B24" s="9" t="s">
        <v>117</v>
      </c>
      <c r="C24" s="29" t="s">
        <v>13</v>
      </c>
      <c r="D24" s="40">
        <v>26.000000000000007</v>
      </c>
      <c r="E24" s="55">
        <v>9</v>
      </c>
      <c r="F24" s="55">
        <v>3</v>
      </c>
      <c r="G24" s="56">
        <v>7</v>
      </c>
      <c r="H24" s="56"/>
      <c r="I24" s="56"/>
      <c r="J24" s="55"/>
      <c r="K24" s="55"/>
      <c r="L24" s="32"/>
      <c r="M24" s="67"/>
      <c r="N24" s="66"/>
      <c r="O24" s="67">
        <f t="shared" si="1"/>
        <v>45.00000000000001</v>
      </c>
    </row>
    <row r="25" spans="1:15" ht="15" customHeight="1">
      <c r="A25" s="28" t="s">
        <v>36</v>
      </c>
      <c r="B25" s="9" t="s">
        <v>116</v>
      </c>
      <c r="C25" s="29" t="s">
        <v>10</v>
      </c>
      <c r="D25" s="40">
        <v>65</v>
      </c>
      <c r="E25" s="56">
        <v>27.000000000000007</v>
      </c>
      <c r="F25" s="55">
        <v>3</v>
      </c>
      <c r="G25" s="56">
        <v>6</v>
      </c>
      <c r="H25" s="56">
        <v>2</v>
      </c>
      <c r="I25" s="56"/>
      <c r="J25" s="55"/>
      <c r="K25" s="56"/>
      <c r="L25" s="32"/>
      <c r="M25" s="67"/>
      <c r="N25" s="66"/>
      <c r="O25" s="67">
        <f t="shared" si="1"/>
        <v>103</v>
      </c>
    </row>
    <row r="26" spans="1:15" ht="15" customHeight="1">
      <c r="A26" s="28" t="s">
        <v>37</v>
      </c>
      <c r="B26" s="9" t="s">
        <v>119</v>
      </c>
      <c r="C26" s="29" t="s">
        <v>26</v>
      </c>
      <c r="D26" s="40">
        <v>38.000000000000014</v>
      </c>
      <c r="E26" s="55">
        <v>33.00000000000001</v>
      </c>
      <c r="F26" s="55">
        <v>10</v>
      </c>
      <c r="G26" s="56">
        <v>2</v>
      </c>
      <c r="H26" s="56">
        <v>9</v>
      </c>
      <c r="I26" s="56"/>
      <c r="J26" s="55"/>
      <c r="K26" s="55"/>
      <c r="L26" s="32"/>
      <c r="M26" s="67"/>
      <c r="N26" s="66"/>
      <c r="O26" s="67">
        <f t="shared" si="1"/>
        <v>92.00000000000003</v>
      </c>
    </row>
    <row r="27" spans="1:15" ht="15" customHeight="1">
      <c r="A27" s="28" t="s">
        <v>38</v>
      </c>
      <c r="B27" s="9" t="s">
        <v>117</v>
      </c>
      <c r="C27" s="29" t="s">
        <v>13</v>
      </c>
      <c r="D27" s="40">
        <v>51</v>
      </c>
      <c r="E27" s="55">
        <v>18</v>
      </c>
      <c r="F27" s="55">
        <v>2</v>
      </c>
      <c r="G27" s="56"/>
      <c r="H27" s="56">
        <v>1</v>
      </c>
      <c r="I27" s="56">
        <v>7</v>
      </c>
      <c r="J27" s="56"/>
      <c r="K27" s="55"/>
      <c r="L27" s="32"/>
      <c r="M27" s="67"/>
      <c r="N27" s="66"/>
      <c r="O27" s="67">
        <f t="shared" si="1"/>
        <v>79</v>
      </c>
    </row>
    <row r="28" spans="1:15" ht="15" customHeight="1">
      <c r="A28" s="28" t="s">
        <v>39</v>
      </c>
      <c r="B28" s="9" t="s">
        <v>120</v>
      </c>
      <c r="C28" s="29" t="s">
        <v>32</v>
      </c>
      <c r="D28" s="40">
        <v>351.0000000000002</v>
      </c>
      <c r="E28" s="56">
        <v>90.00000000000004</v>
      </c>
      <c r="F28" s="55">
        <v>32</v>
      </c>
      <c r="G28" s="56">
        <v>52.99999999999999</v>
      </c>
      <c r="H28" s="56">
        <v>9</v>
      </c>
      <c r="I28" s="56">
        <v>8</v>
      </c>
      <c r="J28" s="55"/>
      <c r="K28" s="55"/>
      <c r="L28" s="32"/>
      <c r="M28" s="67"/>
      <c r="N28" s="66"/>
      <c r="O28" s="67">
        <f t="shared" si="1"/>
        <v>543.0000000000002</v>
      </c>
    </row>
    <row r="29" spans="1:15" ht="15" customHeight="1">
      <c r="A29" s="28" t="s">
        <v>40</v>
      </c>
      <c r="B29" s="9" t="s">
        <v>119</v>
      </c>
      <c r="C29" s="29" t="s">
        <v>26</v>
      </c>
      <c r="D29" s="40">
        <v>45.99999999999999</v>
      </c>
      <c r="E29" s="55">
        <v>34.99999999999999</v>
      </c>
      <c r="F29" s="55">
        <v>8</v>
      </c>
      <c r="G29" s="56">
        <v>2</v>
      </c>
      <c r="H29" s="55">
        <v>6</v>
      </c>
      <c r="I29" s="56"/>
      <c r="J29" s="55"/>
      <c r="K29" s="55"/>
      <c r="L29" s="32"/>
      <c r="M29" s="67"/>
      <c r="N29" s="66"/>
      <c r="O29" s="67">
        <f t="shared" si="1"/>
        <v>96.99999999999999</v>
      </c>
    </row>
    <row r="30" spans="1:15" ht="15" customHeight="1">
      <c r="A30" s="28" t="s">
        <v>41</v>
      </c>
      <c r="B30" s="9" t="s">
        <v>116</v>
      </c>
      <c r="C30" s="29" t="s">
        <v>10</v>
      </c>
      <c r="D30" s="40">
        <v>113.00000000000003</v>
      </c>
      <c r="E30" s="55">
        <v>25.000000000000007</v>
      </c>
      <c r="F30" s="55">
        <v>29</v>
      </c>
      <c r="G30" s="56">
        <v>7</v>
      </c>
      <c r="H30" s="56">
        <v>18</v>
      </c>
      <c r="I30" s="56">
        <v>10</v>
      </c>
      <c r="J30" s="55">
        <v>3</v>
      </c>
      <c r="K30" s="55">
        <v>1</v>
      </c>
      <c r="L30" s="32"/>
      <c r="M30" s="67"/>
      <c r="N30" s="66"/>
      <c r="O30" s="67">
        <f t="shared" si="1"/>
        <v>206.00000000000003</v>
      </c>
    </row>
    <row r="31" spans="1:15" ht="15" customHeight="1">
      <c r="A31" s="28" t="s">
        <v>42</v>
      </c>
      <c r="B31" s="9" t="s">
        <v>118</v>
      </c>
      <c r="C31" s="29" t="s">
        <v>15</v>
      </c>
      <c r="D31" s="40">
        <v>10</v>
      </c>
      <c r="E31" s="55">
        <v>12</v>
      </c>
      <c r="F31" s="55">
        <v>1</v>
      </c>
      <c r="G31" s="56">
        <v>3</v>
      </c>
      <c r="H31" s="55">
        <v>14</v>
      </c>
      <c r="I31" s="55"/>
      <c r="J31" s="55">
        <v>1</v>
      </c>
      <c r="K31" s="55"/>
      <c r="L31" s="32"/>
      <c r="M31" s="67"/>
      <c r="N31" s="66"/>
      <c r="O31" s="67">
        <f t="shared" si="1"/>
        <v>41</v>
      </c>
    </row>
    <row r="32" spans="1:15" ht="15" customHeight="1">
      <c r="A32" s="28" t="s">
        <v>43</v>
      </c>
      <c r="B32" s="9" t="s">
        <v>116</v>
      </c>
      <c r="C32" s="29" t="s">
        <v>10</v>
      </c>
      <c r="D32" s="40">
        <v>42.999999999999986</v>
      </c>
      <c r="E32" s="56">
        <v>21.000000000000004</v>
      </c>
      <c r="F32" s="55">
        <v>7</v>
      </c>
      <c r="G32" s="56">
        <v>7</v>
      </c>
      <c r="H32" s="55">
        <v>4</v>
      </c>
      <c r="I32" s="56"/>
      <c r="J32" s="56">
        <v>1</v>
      </c>
      <c r="K32" s="55">
        <v>1</v>
      </c>
      <c r="L32" s="32"/>
      <c r="M32" s="67"/>
      <c r="N32" s="66"/>
      <c r="O32" s="67">
        <f t="shared" si="1"/>
        <v>83.99999999999999</v>
      </c>
    </row>
    <row r="33" spans="1:15" ht="15" customHeight="1">
      <c r="A33" s="28" t="s">
        <v>44</v>
      </c>
      <c r="B33" s="9" t="s">
        <v>117</v>
      </c>
      <c r="C33" s="29" t="s">
        <v>13</v>
      </c>
      <c r="D33" s="40">
        <v>30.000000000000007</v>
      </c>
      <c r="E33" s="55">
        <v>4</v>
      </c>
      <c r="F33" s="55">
        <v>10</v>
      </c>
      <c r="G33" s="56">
        <v>5</v>
      </c>
      <c r="H33" s="56"/>
      <c r="I33" s="56"/>
      <c r="J33" s="55"/>
      <c r="K33" s="55"/>
      <c r="L33" s="32"/>
      <c r="M33" s="67"/>
      <c r="N33" s="66"/>
      <c r="O33" s="67">
        <f t="shared" si="1"/>
        <v>49.00000000000001</v>
      </c>
    </row>
    <row r="34" spans="1:15" ht="15" customHeight="1">
      <c r="A34" s="28" t="s">
        <v>45</v>
      </c>
      <c r="B34" s="9" t="s">
        <v>120</v>
      </c>
      <c r="C34" s="29" t="s">
        <v>15</v>
      </c>
      <c r="D34" s="40">
        <v>236.99999999999997</v>
      </c>
      <c r="E34" s="56">
        <v>95.00000000000007</v>
      </c>
      <c r="F34" s="56">
        <v>27.00000000000001</v>
      </c>
      <c r="G34" s="56">
        <v>37.000000000000014</v>
      </c>
      <c r="H34" s="56">
        <v>14.000000000000002</v>
      </c>
      <c r="I34" s="56">
        <v>12.000000000000002</v>
      </c>
      <c r="J34" s="56"/>
      <c r="K34" s="55"/>
      <c r="L34" s="32"/>
      <c r="M34" s="67"/>
      <c r="N34" s="66"/>
      <c r="O34" s="67">
        <f t="shared" si="1"/>
        <v>422.00000000000006</v>
      </c>
    </row>
    <row r="35" spans="1:15" ht="15" customHeight="1">
      <c r="A35" s="28" t="s">
        <v>46</v>
      </c>
      <c r="B35" s="9" t="s">
        <v>119</v>
      </c>
      <c r="C35" s="29" t="s">
        <v>26</v>
      </c>
      <c r="D35" s="40">
        <v>47.99999999999999</v>
      </c>
      <c r="E35" s="55">
        <v>35.00000000000001</v>
      </c>
      <c r="F35" s="55">
        <v>5</v>
      </c>
      <c r="G35" s="56">
        <v>13</v>
      </c>
      <c r="H35" s="56">
        <v>2</v>
      </c>
      <c r="I35" s="55"/>
      <c r="J35" s="56"/>
      <c r="K35" s="55"/>
      <c r="L35" s="32"/>
      <c r="M35" s="67"/>
      <c r="N35" s="66"/>
      <c r="O35" s="67">
        <f t="shared" si="1"/>
        <v>103</v>
      </c>
    </row>
    <row r="36" spans="1:15" ht="15" customHeight="1">
      <c r="A36" s="28" t="s">
        <v>47</v>
      </c>
      <c r="B36" s="9" t="s">
        <v>120</v>
      </c>
      <c r="C36" s="29" t="s">
        <v>13</v>
      </c>
      <c r="D36" s="40">
        <v>371</v>
      </c>
      <c r="E36" s="55">
        <v>75</v>
      </c>
      <c r="F36" s="56">
        <v>27</v>
      </c>
      <c r="G36" s="56">
        <v>67.00000000000003</v>
      </c>
      <c r="H36" s="56">
        <v>17.000000000000004</v>
      </c>
      <c r="I36" s="56">
        <v>1</v>
      </c>
      <c r="J36" s="56"/>
      <c r="K36" s="55"/>
      <c r="L36" s="32">
        <v>1</v>
      </c>
      <c r="M36" s="67"/>
      <c r="N36" s="66"/>
      <c r="O36" s="67">
        <f t="shared" si="1"/>
        <v>559</v>
      </c>
    </row>
    <row r="37" spans="1:15" ht="15" customHeight="1">
      <c r="A37" s="28" t="s">
        <v>48</v>
      </c>
      <c r="B37" s="9" t="s">
        <v>119</v>
      </c>
      <c r="C37" s="29" t="s">
        <v>26</v>
      </c>
      <c r="D37" s="40">
        <v>88</v>
      </c>
      <c r="E37" s="55">
        <v>49</v>
      </c>
      <c r="F37" s="55">
        <v>12</v>
      </c>
      <c r="G37" s="56">
        <v>7</v>
      </c>
      <c r="H37" s="56">
        <v>3</v>
      </c>
      <c r="I37" s="55">
        <v>1</v>
      </c>
      <c r="J37" s="55">
        <v>1</v>
      </c>
      <c r="K37" s="55"/>
      <c r="L37" s="32"/>
      <c r="M37" s="67"/>
      <c r="N37" s="66"/>
      <c r="O37" s="67">
        <f t="shared" si="1"/>
        <v>161</v>
      </c>
    </row>
    <row r="38" spans="1:15" ht="15" customHeight="1">
      <c r="A38" s="28" t="s">
        <v>49</v>
      </c>
      <c r="B38" s="9" t="s">
        <v>117</v>
      </c>
      <c r="C38" s="29" t="s">
        <v>13</v>
      </c>
      <c r="D38" s="40">
        <v>35.000000000000014</v>
      </c>
      <c r="E38" s="55">
        <v>16</v>
      </c>
      <c r="F38" s="56">
        <v>9</v>
      </c>
      <c r="G38" s="56">
        <v>8</v>
      </c>
      <c r="H38" s="56">
        <v>2</v>
      </c>
      <c r="I38" s="56">
        <v>5</v>
      </c>
      <c r="J38" s="55"/>
      <c r="K38" s="55"/>
      <c r="L38" s="32"/>
      <c r="M38" s="67"/>
      <c r="N38" s="66"/>
      <c r="O38" s="67">
        <f t="shared" si="1"/>
        <v>75.00000000000001</v>
      </c>
    </row>
    <row r="39" spans="1:15" ht="15" customHeight="1">
      <c r="A39" s="28" t="s">
        <v>50</v>
      </c>
      <c r="B39" s="9" t="s">
        <v>117</v>
      </c>
      <c r="C39" s="29" t="s">
        <v>22</v>
      </c>
      <c r="D39" s="40">
        <v>67</v>
      </c>
      <c r="E39" s="55">
        <v>26.000000000000004</v>
      </c>
      <c r="F39" s="55">
        <v>13</v>
      </c>
      <c r="G39" s="56">
        <v>6</v>
      </c>
      <c r="H39" s="56">
        <v>6.999999999999999</v>
      </c>
      <c r="I39" s="56">
        <v>4</v>
      </c>
      <c r="J39" s="56"/>
      <c r="K39" s="55"/>
      <c r="L39" s="32"/>
      <c r="M39" s="67"/>
      <c r="N39" s="66"/>
      <c r="O39" s="67">
        <f t="shared" si="1"/>
        <v>123</v>
      </c>
    </row>
    <row r="40" spans="1:15" ht="15" customHeight="1">
      <c r="A40" s="28" t="s">
        <v>51</v>
      </c>
      <c r="B40" s="9" t="s">
        <v>117</v>
      </c>
      <c r="C40" s="29" t="s">
        <v>22</v>
      </c>
      <c r="D40" s="40">
        <v>14</v>
      </c>
      <c r="E40" s="55">
        <v>13</v>
      </c>
      <c r="F40" s="55">
        <v>6</v>
      </c>
      <c r="G40" s="56">
        <v>1</v>
      </c>
      <c r="H40" s="56"/>
      <c r="I40" s="56"/>
      <c r="J40" s="55"/>
      <c r="K40" s="55"/>
      <c r="L40" s="32"/>
      <c r="M40" s="67"/>
      <c r="N40" s="66"/>
      <c r="O40" s="67">
        <f t="shared" si="1"/>
        <v>34</v>
      </c>
    </row>
    <row r="41" spans="1:15" ht="15" customHeight="1">
      <c r="A41" s="28" t="s">
        <v>52</v>
      </c>
      <c r="B41" s="9" t="s">
        <v>119</v>
      </c>
      <c r="C41" s="29" t="s">
        <v>17</v>
      </c>
      <c r="D41" s="40">
        <v>22.000000000000007</v>
      </c>
      <c r="E41" s="55">
        <v>21.000000000000004</v>
      </c>
      <c r="F41" s="55">
        <v>3</v>
      </c>
      <c r="G41" s="56">
        <v>4</v>
      </c>
      <c r="H41" s="55">
        <v>5</v>
      </c>
      <c r="I41" s="56"/>
      <c r="J41" s="55"/>
      <c r="K41" s="55"/>
      <c r="L41" s="32"/>
      <c r="M41" s="67"/>
      <c r="N41" s="66"/>
      <c r="O41" s="67">
        <f t="shared" si="1"/>
        <v>55.000000000000014</v>
      </c>
    </row>
    <row r="42" spans="1:15" ht="15" customHeight="1">
      <c r="A42" s="28" t="s">
        <v>53</v>
      </c>
      <c r="B42" s="9" t="s">
        <v>119</v>
      </c>
      <c r="C42" s="29" t="s">
        <v>22</v>
      </c>
      <c r="D42" s="40">
        <v>76</v>
      </c>
      <c r="E42" s="55">
        <v>46.999999999999986</v>
      </c>
      <c r="F42" s="55">
        <v>9</v>
      </c>
      <c r="G42" s="56">
        <v>3</v>
      </c>
      <c r="H42" s="56"/>
      <c r="I42" s="56"/>
      <c r="J42" s="55"/>
      <c r="K42" s="55"/>
      <c r="L42" s="32"/>
      <c r="M42" s="67"/>
      <c r="N42" s="66"/>
      <c r="O42" s="67">
        <f t="shared" si="1"/>
        <v>135</v>
      </c>
    </row>
    <row r="43" spans="1:15" ht="15" customHeight="1">
      <c r="A43" s="28" t="s">
        <v>54</v>
      </c>
      <c r="B43" s="9" t="s">
        <v>117</v>
      </c>
      <c r="C43" s="29" t="s">
        <v>13</v>
      </c>
      <c r="D43" s="40">
        <v>24.000000000000004</v>
      </c>
      <c r="E43" s="55">
        <v>2</v>
      </c>
      <c r="F43" s="55">
        <v>7</v>
      </c>
      <c r="G43" s="56">
        <v>3</v>
      </c>
      <c r="H43" s="56">
        <v>1</v>
      </c>
      <c r="I43" s="56"/>
      <c r="J43" s="56"/>
      <c r="K43" s="55"/>
      <c r="L43" s="32"/>
      <c r="M43" s="67"/>
      <c r="N43" s="66"/>
      <c r="O43" s="67">
        <f t="shared" si="1"/>
        <v>37</v>
      </c>
    </row>
    <row r="44" spans="1:15" ht="15" customHeight="1">
      <c r="A44" s="28" t="s">
        <v>55</v>
      </c>
      <c r="B44" s="9" t="s">
        <v>119</v>
      </c>
      <c r="C44" s="29" t="s">
        <v>10</v>
      </c>
      <c r="D44" s="40">
        <v>53.000000000000014</v>
      </c>
      <c r="E44" s="56">
        <v>43</v>
      </c>
      <c r="F44" s="55">
        <v>2</v>
      </c>
      <c r="G44" s="56">
        <v>2</v>
      </c>
      <c r="H44" s="55"/>
      <c r="I44" s="56">
        <v>6</v>
      </c>
      <c r="J44" s="55"/>
      <c r="K44" s="55"/>
      <c r="L44" s="32"/>
      <c r="M44" s="67"/>
      <c r="N44" s="66"/>
      <c r="O44" s="67">
        <f t="shared" si="1"/>
        <v>106.00000000000001</v>
      </c>
    </row>
    <row r="45" spans="1:15" ht="15" customHeight="1">
      <c r="A45" s="28" t="s">
        <v>56</v>
      </c>
      <c r="B45" s="9" t="s">
        <v>117</v>
      </c>
      <c r="C45" s="29" t="s">
        <v>22</v>
      </c>
      <c r="D45" s="40">
        <v>18</v>
      </c>
      <c r="E45" s="56">
        <v>11</v>
      </c>
      <c r="F45" s="55">
        <v>2</v>
      </c>
      <c r="G45" s="56">
        <v>5</v>
      </c>
      <c r="H45" s="55">
        <v>3</v>
      </c>
      <c r="I45" s="56"/>
      <c r="J45" s="55"/>
      <c r="K45" s="55"/>
      <c r="L45" s="32"/>
      <c r="M45" s="67"/>
      <c r="N45" s="66"/>
      <c r="O45" s="67">
        <f t="shared" si="1"/>
        <v>39</v>
      </c>
    </row>
    <row r="46" spans="1:15" ht="15" customHeight="1">
      <c r="A46" s="28" t="s">
        <v>57</v>
      </c>
      <c r="B46" s="9" t="s">
        <v>117</v>
      </c>
      <c r="C46" s="29" t="s">
        <v>22</v>
      </c>
      <c r="D46" s="40">
        <v>10</v>
      </c>
      <c r="E46" s="55">
        <v>5</v>
      </c>
      <c r="F46" s="55">
        <v>4</v>
      </c>
      <c r="G46" s="56">
        <v>1</v>
      </c>
      <c r="H46" s="56">
        <v>2</v>
      </c>
      <c r="I46" s="55"/>
      <c r="J46" s="55"/>
      <c r="K46" s="55"/>
      <c r="L46" s="32"/>
      <c r="M46" s="67"/>
      <c r="N46" s="66"/>
      <c r="O46" s="67">
        <f t="shared" si="1"/>
        <v>22</v>
      </c>
    </row>
    <row r="47" spans="1:15" ht="15" customHeight="1">
      <c r="A47" s="28" t="s">
        <v>58</v>
      </c>
      <c r="B47" s="9" t="s">
        <v>117</v>
      </c>
      <c r="C47" s="29" t="s">
        <v>22</v>
      </c>
      <c r="D47" s="40">
        <v>48</v>
      </c>
      <c r="E47" s="55">
        <v>41</v>
      </c>
      <c r="F47" s="55">
        <v>15.000000000000005</v>
      </c>
      <c r="G47" s="56">
        <v>3</v>
      </c>
      <c r="H47" s="56">
        <v>14.000000000000002</v>
      </c>
      <c r="I47" s="56"/>
      <c r="J47" s="56"/>
      <c r="K47" s="55"/>
      <c r="L47" s="32"/>
      <c r="M47" s="67"/>
      <c r="N47" s="66"/>
      <c r="O47" s="67">
        <f t="shared" si="1"/>
        <v>121</v>
      </c>
    </row>
    <row r="48" spans="1:15" ht="15" customHeight="1">
      <c r="A48" s="28" t="s">
        <v>59</v>
      </c>
      <c r="B48" s="9" t="s">
        <v>119</v>
      </c>
      <c r="C48" s="29" t="s">
        <v>17</v>
      </c>
      <c r="D48" s="40">
        <v>35</v>
      </c>
      <c r="E48" s="55">
        <v>14.999999999999998</v>
      </c>
      <c r="F48" s="55">
        <v>4</v>
      </c>
      <c r="G48" s="56">
        <v>3</v>
      </c>
      <c r="H48" s="55">
        <v>9</v>
      </c>
      <c r="I48" s="56"/>
      <c r="J48" s="55"/>
      <c r="K48" s="55"/>
      <c r="L48" s="32"/>
      <c r="M48" s="67"/>
      <c r="N48" s="66"/>
      <c r="O48" s="67">
        <f t="shared" si="1"/>
        <v>66</v>
      </c>
    </row>
    <row r="49" spans="1:15" ht="15" customHeight="1">
      <c r="A49" s="28" t="s">
        <v>60</v>
      </c>
      <c r="B49" s="9" t="s">
        <v>120</v>
      </c>
      <c r="C49" s="29" t="s">
        <v>15</v>
      </c>
      <c r="D49" s="40">
        <v>167</v>
      </c>
      <c r="E49" s="55">
        <v>63.00000000000002</v>
      </c>
      <c r="F49" s="55">
        <v>16.000000000000004</v>
      </c>
      <c r="G49" s="56">
        <v>9</v>
      </c>
      <c r="H49" s="56">
        <v>5</v>
      </c>
      <c r="I49" s="56"/>
      <c r="J49" s="55"/>
      <c r="K49" s="55"/>
      <c r="L49" s="32"/>
      <c r="M49" s="67"/>
      <c r="N49" s="66"/>
      <c r="O49" s="67">
        <f t="shared" si="1"/>
        <v>260</v>
      </c>
    </row>
    <row r="50" spans="1:15" ht="15" customHeight="1">
      <c r="A50" s="28" t="s">
        <v>61</v>
      </c>
      <c r="B50" s="9" t="s">
        <v>117</v>
      </c>
      <c r="C50" s="29" t="s">
        <v>13</v>
      </c>
      <c r="D50" s="40">
        <v>30</v>
      </c>
      <c r="E50" s="55">
        <v>24.000000000000007</v>
      </c>
      <c r="F50" s="55">
        <v>2</v>
      </c>
      <c r="G50" s="55">
        <v>5</v>
      </c>
      <c r="H50" s="56"/>
      <c r="I50" s="55"/>
      <c r="J50" s="55"/>
      <c r="K50" s="55"/>
      <c r="L50" s="32"/>
      <c r="M50" s="67"/>
      <c r="N50" s="66"/>
      <c r="O50" s="67">
        <f t="shared" si="1"/>
        <v>61.00000000000001</v>
      </c>
    </row>
    <row r="51" spans="1:15" ht="15" customHeight="1">
      <c r="A51" s="28" t="s">
        <v>62</v>
      </c>
      <c r="B51" s="9" t="s">
        <v>117</v>
      </c>
      <c r="C51" s="29" t="s">
        <v>22</v>
      </c>
      <c r="D51" s="40">
        <v>11</v>
      </c>
      <c r="E51" s="55"/>
      <c r="F51" s="55">
        <v>2</v>
      </c>
      <c r="G51" s="56">
        <v>2</v>
      </c>
      <c r="H51" s="56">
        <v>4</v>
      </c>
      <c r="I51" s="56"/>
      <c r="J51" s="56"/>
      <c r="K51" s="55"/>
      <c r="L51" s="32"/>
      <c r="M51" s="67"/>
      <c r="N51" s="66"/>
      <c r="O51" s="67">
        <f t="shared" si="1"/>
        <v>19</v>
      </c>
    </row>
    <row r="52" spans="1:15" ht="15" customHeight="1">
      <c r="A52" s="28" t="s">
        <v>63</v>
      </c>
      <c r="B52" s="9" t="s">
        <v>119</v>
      </c>
      <c r="C52" s="29" t="s">
        <v>26</v>
      </c>
      <c r="D52" s="40">
        <v>38.99999999999999</v>
      </c>
      <c r="E52" s="55">
        <v>27.000000000000004</v>
      </c>
      <c r="F52" s="55">
        <v>5</v>
      </c>
      <c r="G52" s="56">
        <v>2</v>
      </c>
      <c r="H52" s="56">
        <v>4</v>
      </c>
      <c r="I52" s="56"/>
      <c r="J52" s="56"/>
      <c r="K52" s="55"/>
      <c r="L52" s="32"/>
      <c r="M52" s="67"/>
      <c r="N52" s="66"/>
      <c r="O52" s="67">
        <f t="shared" si="1"/>
        <v>77</v>
      </c>
    </row>
    <row r="53" spans="1:15" ht="15" customHeight="1">
      <c r="A53" s="28" t="s">
        <v>64</v>
      </c>
      <c r="B53" s="9" t="s">
        <v>118</v>
      </c>
      <c r="C53" s="29" t="s">
        <v>19</v>
      </c>
      <c r="D53" s="40">
        <v>53</v>
      </c>
      <c r="E53" s="56">
        <v>19</v>
      </c>
      <c r="F53" s="56">
        <v>10</v>
      </c>
      <c r="G53" s="56">
        <v>7</v>
      </c>
      <c r="H53" s="55">
        <v>7</v>
      </c>
      <c r="I53" s="56"/>
      <c r="J53" s="56"/>
      <c r="K53" s="55"/>
      <c r="L53" s="32"/>
      <c r="M53" s="67"/>
      <c r="N53" s="66"/>
      <c r="O53" s="67">
        <f t="shared" si="1"/>
        <v>96</v>
      </c>
    </row>
    <row r="54" spans="1:15" ht="15" customHeight="1">
      <c r="A54" s="28" t="s">
        <v>65</v>
      </c>
      <c r="B54" s="9" t="s">
        <v>120</v>
      </c>
      <c r="C54" s="29" t="s">
        <v>32</v>
      </c>
      <c r="D54" s="40">
        <v>72.99999999999997</v>
      </c>
      <c r="E54" s="55">
        <v>12.000000000000004</v>
      </c>
      <c r="F54" s="55">
        <v>10</v>
      </c>
      <c r="G54" s="56">
        <v>9</v>
      </c>
      <c r="H54" s="56">
        <v>8</v>
      </c>
      <c r="I54" s="56"/>
      <c r="J54" s="55"/>
      <c r="K54" s="55"/>
      <c r="L54" s="32"/>
      <c r="M54" s="67"/>
      <c r="N54" s="66"/>
      <c r="O54" s="67">
        <f t="shared" si="1"/>
        <v>111.99999999999997</v>
      </c>
    </row>
    <row r="55" spans="1:15" ht="15" customHeight="1">
      <c r="A55" s="28" t="s">
        <v>66</v>
      </c>
      <c r="B55" s="9" t="s">
        <v>118</v>
      </c>
      <c r="C55" s="29" t="s">
        <v>10</v>
      </c>
      <c r="D55" s="40">
        <v>143</v>
      </c>
      <c r="E55" s="56">
        <v>61.00000000000002</v>
      </c>
      <c r="F55" s="55">
        <v>17</v>
      </c>
      <c r="G55" s="56">
        <v>10</v>
      </c>
      <c r="H55" s="56">
        <v>8</v>
      </c>
      <c r="I55" s="56">
        <v>4</v>
      </c>
      <c r="J55" s="56"/>
      <c r="K55" s="55">
        <v>1</v>
      </c>
      <c r="L55" s="32"/>
      <c r="M55" s="67"/>
      <c r="N55" s="66"/>
      <c r="O55" s="67">
        <f t="shared" si="1"/>
        <v>244.00000000000003</v>
      </c>
    </row>
    <row r="56" spans="1:15" ht="15" customHeight="1">
      <c r="A56" s="28" t="s">
        <v>67</v>
      </c>
      <c r="B56" s="9" t="s">
        <v>118</v>
      </c>
      <c r="C56" s="29" t="s">
        <v>15</v>
      </c>
      <c r="D56" s="40">
        <v>38.000000000000014</v>
      </c>
      <c r="E56" s="55">
        <v>57.99999999999999</v>
      </c>
      <c r="F56" s="55">
        <v>3</v>
      </c>
      <c r="G56" s="56">
        <v>3</v>
      </c>
      <c r="H56" s="56">
        <v>6</v>
      </c>
      <c r="I56" s="56"/>
      <c r="J56" s="56"/>
      <c r="K56" s="55">
        <v>2</v>
      </c>
      <c r="L56" s="32">
        <v>1</v>
      </c>
      <c r="M56" s="67"/>
      <c r="N56" s="66"/>
      <c r="O56" s="67">
        <f t="shared" si="1"/>
        <v>111</v>
      </c>
    </row>
    <row r="57" spans="1:15" ht="15" customHeight="1">
      <c r="A57" s="28" t="s">
        <v>68</v>
      </c>
      <c r="B57" s="9" t="s">
        <v>118</v>
      </c>
      <c r="C57" s="29" t="s">
        <v>19</v>
      </c>
      <c r="D57" s="40">
        <v>211.0000000000001</v>
      </c>
      <c r="E57" s="56">
        <v>52.00000000000001</v>
      </c>
      <c r="F57" s="56">
        <v>30.999999999999996</v>
      </c>
      <c r="G57" s="56">
        <v>27.000000000000007</v>
      </c>
      <c r="H57" s="56">
        <v>11.000000000000004</v>
      </c>
      <c r="I57" s="56"/>
      <c r="J57" s="56">
        <v>3</v>
      </c>
      <c r="K57" s="55">
        <v>5</v>
      </c>
      <c r="L57" s="32"/>
      <c r="M57" s="67">
        <v>1</v>
      </c>
      <c r="N57" s="66"/>
      <c r="O57" s="67">
        <f t="shared" si="1"/>
        <v>341.0000000000001</v>
      </c>
    </row>
    <row r="58" spans="1:15" ht="15" customHeight="1">
      <c r="A58" s="28" t="s">
        <v>69</v>
      </c>
      <c r="B58" s="9" t="s">
        <v>118</v>
      </c>
      <c r="C58" s="29" t="s">
        <v>19</v>
      </c>
      <c r="D58" s="40">
        <v>26.000000000000007</v>
      </c>
      <c r="E58" s="56">
        <v>21.000000000000004</v>
      </c>
      <c r="F58" s="55">
        <v>5</v>
      </c>
      <c r="G58" s="56">
        <v>13</v>
      </c>
      <c r="H58" s="56">
        <v>2</v>
      </c>
      <c r="I58" s="56"/>
      <c r="J58" s="56">
        <v>1</v>
      </c>
      <c r="K58" s="55"/>
      <c r="L58" s="32"/>
      <c r="M58" s="67"/>
      <c r="N58" s="66"/>
      <c r="O58" s="67">
        <f t="shared" si="1"/>
        <v>68.00000000000001</v>
      </c>
    </row>
    <row r="59" spans="1:15" ht="15" customHeight="1">
      <c r="A59" s="28" t="s">
        <v>70</v>
      </c>
      <c r="B59" s="9" t="s">
        <v>118</v>
      </c>
      <c r="C59" s="29" t="s">
        <v>15</v>
      </c>
      <c r="D59" s="40">
        <v>24.000000000000007</v>
      </c>
      <c r="E59" s="55">
        <v>16.000000000000004</v>
      </c>
      <c r="F59" s="55">
        <v>4</v>
      </c>
      <c r="G59" s="56">
        <v>5</v>
      </c>
      <c r="H59" s="56">
        <v>1</v>
      </c>
      <c r="I59" s="56"/>
      <c r="J59" s="55"/>
      <c r="K59" s="55"/>
      <c r="L59" s="32"/>
      <c r="M59" s="67"/>
      <c r="N59" s="66"/>
      <c r="O59" s="67">
        <f t="shared" si="1"/>
        <v>50.000000000000014</v>
      </c>
    </row>
    <row r="60" spans="1:15" ht="15" customHeight="1">
      <c r="A60" s="28" t="s">
        <v>71</v>
      </c>
      <c r="B60" s="9" t="s">
        <v>119</v>
      </c>
      <c r="C60" s="29" t="s">
        <v>26</v>
      </c>
      <c r="D60" s="40">
        <v>65.00000000000001</v>
      </c>
      <c r="E60" s="55">
        <v>29.000000000000007</v>
      </c>
      <c r="F60" s="55">
        <v>10</v>
      </c>
      <c r="G60" s="56">
        <v>3</v>
      </c>
      <c r="H60" s="56">
        <v>3</v>
      </c>
      <c r="I60" s="56">
        <v>6</v>
      </c>
      <c r="J60" s="55"/>
      <c r="K60" s="55"/>
      <c r="L60" s="32"/>
      <c r="M60" s="67"/>
      <c r="N60" s="66"/>
      <c r="O60" s="67">
        <f t="shared" si="1"/>
        <v>116.00000000000003</v>
      </c>
    </row>
    <row r="61" spans="1:15" ht="15" customHeight="1">
      <c r="A61" s="28" t="s">
        <v>72</v>
      </c>
      <c r="B61" s="9" t="s">
        <v>120</v>
      </c>
      <c r="C61" s="29" t="s">
        <v>15</v>
      </c>
      <c r="D61" s="40">
        <v>189.00000000000009</v>
      </c>
      <c r="E61" s="56">
        <v>88.99999999999996</v>
      </c>
      <c r="F61" s="56">
        <v>20.000000000000007</v>
      </c>
      <c r="G61" s="56">
        <v>32.00000000000001</v>
      </c>
      <c r="H61" s="56">
        <v>5</v>
      </c>
      <c r="I61" s="56">
        <v>6</v>
      </c>
      <c r="J61" s="56"/>
      <c r="K61" s="55"/>
      <c r="L61" s="32"/>
      <c r="M61" s="67"/>
      <c r="N61" s="66"/>
      <c r="O61" s="67">
        <f t="shared" si="1"/>
        <v>341.00000000000006</v>
      </c>
    </row>
    <row r="62" spans="1:15" ht="15" customHeight="1">
      <c r="A62" s="28" t="s">
        <v>73</v>
      </c>
      <c r="B62" s="9" t="s">
        <v>118</v>
      </c>
      <c r="C62" s="29" t="s">
        <v>19</v>
      </c>
      <c r="D62" s="40">
        <v>632.9999999999999</v>
      </c>
      <c r="E62" s="56">
        <v>201.00000000000006</v>
      </c>
      <c r="F62" s="56">
        <v>90</v>
      </c>
      <c r="G62" s="56">
        <v>143.99999999999994</v>
      </c>
      <c r="H62" s="56">
        <v>54.000000000000014</v>
      </c>
      <c r="I62" s="56">
        <v>3</v>
      </c>
      <c r="J62" s="56">
        <v>1</v>
      </c>
      <c r="K62" s="55">
        <v>3</v>
      </c>
      <c r="L62" s="32"/>
      <c r="M62" s="67"/>
      <c r="N62" s="66"/>
      <c r="O62" s="67">
        <f t="shared" si="1"/>
        <v>1129</v>
      </c>
    </row>
    <row r="63" spans="1:15" ht="15" customHeight="1">
      <c r="A63" s="28" t="s">
        <v>74</v>
      </c>
      <c r="B63" s="9" t="s">
        <v>120</v>
      </c>
      <c r="C63" s="29" t="s">
        <v>15</v>
      </c>
      <c r="D63" s="40">
        <v>64.00000000000001</v>
      </c>
      <c r="E63" s="55">
        <v>28.000000000000007</v>
      </c>
      <c r="F63" s="55">
        <v>7</v>
      </c>
      <c r="G63" s="56">
        <v>3</v>
      </c>
      <c r="H63" s="56">
        <v>4</v>
      </c>
      <c r="I63" s="56"/>
      <c r="J63" s="56"/>
      <c r="K63" s="55"/>
      <c r="L63" s="32"/>
      <c r="M63" s="67"/>
      <c r="N63" s="66"/>
      <c r="O63" s="67">
        <f t="shared" si="1"/>
        <v>106.00000000000003</v>
      </c>
    </row>
    <row r="64" spans="1:15" ht="15" customHeight="1">
      <c r="A64" s="28" t="s">
        <v>75</v>
      </c>
      <c r="B64" s="9" t="s">
        <v>116</v>
      </c>
      <c r="C64" s="29" t="s">
        <v>10</v>
      </c>
      <c r="D64" s="40">
        <v>14</v>
      </c>
      <c r="E64" s="56">
        <v>9</v>
      </c>
      <c r="F64" s="55"/>
      <c r="G64" s="56">
        <v>2</v>
      </c>
      <c r="H64" s="56">
        <v>1</v>
      </c>
      <c r="I64" s="56"/>
      <c r="J64" s="56">
        <v>1</v>
      </c>
      <c r="K64" s="55"/>
      <c r="L64" s="32"/>
      <c r="M64" s="67"/>
      <c r="N64" s="66"/>
      <c r="O64" s="67">
        <f t="shared" si="1"/>
        <v>27</v>
      </c>
    </row>
    <row r="65" spans="1:15" ht="15" customHeight="1">
      <c r="A65" s="28" t="s">
        <v>76</v>
      </c>
      <c r="B65" s="9" t="s">
        <v>119</v>
      </c>
      <c r="C65" s="29" t="s">
        <v>26</v>
      </c>
      <c r="D65" s="40">
        <v>41.99999999999999</v>
      </c>
      <c r="E65" s="55">
        <v>22</v>
      </c>
      <c r="F65" s="55">
        <v>6</v>
      </c>
      <c r="G65" s="56">
        <v>10</v>
      </c>
      <c r="H65" s="55">
        <v>12</v>
      </c>
      <c r="I65" s="56">
        <v>11</v>
      </c>
      <c r="J65" s="55">
        <v>1</v>
      </c>
      <c r="K65" s="55"/>
      <c r="L65" s="32"/>
      <c r="M65" s="67"/>
      <c r="N65" s="66"/>
      <c r="O65" s="67">
        <f t="shared" si="1"/>
        <v>104</v>
      </c>
    </row>
    <row r="66" spans="1:15" ht="15" customHeight="1">
      <c r="A66" s="28" t="s">
        <v>77</v>
      </c>
      <c r="B66" s="9" t="s">
        <v>116</v>
      </c>
      <c r="C66" s="29" t="s">
        <v>10</v>
      </c>
      <c r="D66" s="40">
        <v>36</v>
      </c>
      <c r="E66" s="55">
        <v>14</v>
      </c>
      <c r="F66" s="55">
        <v>7</v>
      </c>
      <c r="G66" s="56">
        <v>4</v>
      </c>
      <c r="H66" s="56">
        <v>6</v>
      </c>
      <c r="I66" s="56">
        <v>2</v>
      </c>
      <c r="J66" s="55"/>
      <c r="K66" s="55">
        <v>1</v>
      </c>
      <c r="L66" s="32"/>
      <c r="M66" s="67"/>
      <c r="N66" s="66"/>
      <c r="O66" s="67">
        <f t="shared" si="1"/>
        <v>70</v>
      </c>
    </row>
    <row r="67" spans="1:15" ht="15" customHeight="1">
      <c r="A67" s="28" t="s">
        <v>78</v>
      </c>
      <c r="B67" s="9" t="s">
        <v>118</v>
      </c>
      <c r="C67" s="29" t="s">
        <v>15</v>
      </c>
      <c r="D67" s="40">
        <v>69</v>
      </c>
      <c r="E67" s="56">
        <v>68</v>
      </c>
      <c r="F67" s="55">
        <v>10</v>
      </c>
      <c r="G67" s="56">
        <v>9</v>
      </c>
      <c r="H67" s="56">
        <v>4</v>
      </c>
      <c r="I67" s="56">
        <v>4</v>
      </c>
      <c r="J67" s="56">
        <v>2</v>
      </c>
      <c r="K67" s="55"/>
      <c r="L67" s="32"/>
      <c r="M67" s="67"/>
      <c r="N67" s="66"/>
      <c r="O67" s="67">
        <f t="shared" si="1"/>
        <v>166</v>
      </c>
    </row>
    <row r="68" spans="1:15" ht="15" customHeight="1">
      <c r="A68" s="28" t="s">
        <v>79</v>
      </c>
      <c r="B68" s="9" t="s">
        <v>116</v>
      </c>
      <c r="C68" s="29" t="s">
        <v>10</v>
      </c>
      <c r="D68" s="40">
        <v>58.00000000000001</v>
      </c>
      <c r="E68" s="56">
        <v>25</v>
      </c>
      <c r="F68" s="55">
        <v>7</v>
      </c>
      <c r="G68" s="56">
        <v>6</v>
      </c>
      <c r="H68" s="56">
        <v>5</v>
      </c>
      <c r="I68" s="56"/>
      <c r="J68" s="55">
        <v>1</v>
      </c>
      <c r="K68" s="55"/>
      <c r="L68" s="32"/>
      <c r="M68" s="67"/>
      <c r="N68" s="66"/>
      <c r="O68" s="67">
        <f t="shared" si="1"/>
        <v>102</v>
      </c>
    </row>
    <row r="69" spans="1:15" ht="15" customHeight="1">
      <c r="A69" s="28" t="s">
        <v>80</v>
      </c>
      <c r="B69" s="9" t="s">
        <v>117</v>
      </c>
      <c r="C69" s="29" t="s">
        <v>22</v>
      </c>
      <c r="D69" s="40">
        <v>158.00000000000003</v>
      </c>
      <c r="E69" s="56">
        <v>57.000000000000014</v>
      </c>
      <c r="F69" s="55">
        <v>35</v>
      </c>
      <c r="G69" s="56">
        <v>23.000000000000004</v>
      </c>
      <c r="H69" s="56">
        <v>22</v>
      </c>
      <c r="I69" s="56">
        <v>9</v>
      </c>
      <c r="J69" s="56"/>
      <c r="K69" s="55"/>
      <c r="L69" s="32"/>
      <c r="M69" s="67"/>
      <c r="N69" s="66"/>
      <c r="O69" s="67">
        <f t="shared" si="1"/>
        <v>304.00000000000006</v>
      </c>
    </row>
    <row r="70" spans="1:15" ht="15" customHeight="1">
      <c r="A70" s="28" t="s">
        <v>81</v>
      </c>
      <c r="B70" s="9" t="s">
        <v>119</v>
      </c>
      <c r="C70" s="29" t="s">
        <v>17</v>
      </c>
      <c r="D70" s="40">
        <v>41</v>
      </c>
      <c r="E70" s="56">
        <v>25</v>
      </c>
      <c r="F70" s="55">
        <v>5</v>
      </c>
      <c r="G70" s="56">
        <v>2</v>
      </c>
      <c r="H70" s="56">
        <v>10</v>
      </c>
      <c r="I70" s="56"/>
      <c r="J70" s="55"/>
      <c r="K70" s="55"/>
      <c r="L70" s="32"/>
      <c r="M70" s="67"/>
      <c r="N70" s="66"/>
      <c r="O70" s="67">
        <f t="shared" si="1"/>
        <v>83</v>
      </c>
    </row>
    <row r="71" spans="1:15" ht="15" customHeight="1">
      <c r="A71" s="28" t="s">
        <v>82</v>
      </c>
      <c r="B71" s="9" t="s">
        <v>117</v>
      </c>
      <c r="C71" s="29" t="s">
        <v>22</v>
      </c>
      <c r="D71" s="40">
        <v>44</v>
      </c>
      <c r="E71" s="55">
        <v>11</v>
      </c>
      <c r="F71" s="55">
        <v>5</v>
      </c>
      <c r="G71" s="56">
        <v>1</v>
      </c>
      <c r="H71" s="56">
        <v>1</v>
      </c>
      <c r="I71" s="56"/>
      <c r="J71" s="56"/>
      <c r="K71" s="55"/>
      <c r="L71" s="32"/>
      <c r="M71" s="67"/>
      <c r="N71" s="66"/>
      <c r="O71" s="67">
        <f aca="true" t="shared" si="2" ref="O71:O104">SUM(D71:N71)</f>
        <v>62</v>
      </c>
    </row>
    <row r="72" spans="1:15" ht="15" customHeight="1">
      <c r="A72" s="28" t="s">
        <v>83</v>
      </c>
      <c r="B72" s="9" t="s">
        <v>119</v>
      </c>
      <c r="C72" s="29" t="s">
        <v>26</v>
      </c>
      <c r="D72" s="40">
        <v>10</v>
      </c>
      <c r="E72" s="55">
        <v>15.999999999999998</v>
      </c>
      <c r="F72" s="55">
        <v>3</v>
      </c>
      <c r="G72" s="56">
        <v>3</v>
      </c>
      <c r="H72" s="56">
        <v>2</v>
      </c>
      <c r="I72" s="56"/>
      <c r="J72" s="55"/>
      <c r="K72" s="55"/>
      <c r="L72" s="32"/>
      <c r="M72" s="67"/>
      <c r="N72" s="66"/>
      <c r="O72" s="67">
        <f t="shared" si="2"/>
        <v>34</v>
      </c>
    </row>
    <row r="73" spans="1:15" ht="15" customHeight="1">
      <c r="A73" s="28" t="s">
        <v>84</v>
      </c>
      <c r="B73" s="9" t="s">
        <v>118</v>
      </c>
      <c r="C73" s="29" t="s">
        <v>15</v>
      </c>
      <c r="D73" s="40">
        <v>12.999999999999998</v>
      </c>
      <c r="E73" s="55">
        <v>11</v>
      </c>
      <c r="F73" s="55">
        <v>3</v>
      </c>
      <c r="G73" s="56"/>
      <c r="H73" s="55">
        <v>2</v>
      </c>
      <c r="I73" s="55"/>
      <c r="J73" s="56"/>
      <c r="K73" s="55"/>
      <c r="L73" s="32"/>
      <c r="M73" s="67"/>
      <c r="N73" s="66"/>
      <c r="O73" s="67">
        <f t="shared" si="2"/>
        <v>29</v>
      </c>
    </row>
    <row r="74" spans="1:15" ht="15" customHeight="1">
      <c r="A74" s="28" t="s">
        <v>85</v>
      </c>
      <c r="B74" s="9" t="s">
        <v>119</v>
      </c>
      <c r="C74" s="29" t="s">
        <v>17</v>
      </c>
      <c r="D74" s="40">
        <v>58.000000000000014</v>
      </c>
      <c r="E74" s="56">
        <v>53</v>
      </c>
      <c r="F74" s="55">
        <v>3</v>
      </c>
      <c r="G74" s="56">
        <v>2</v>
      </c>
      <c r="H74" s="56">
        <v>2</v>
      </c>
      <c r="I74" s="56">
        <v>1</v>
      </c>
      <c r="J74" s="56"/>
      <c r="K74" s="55"/>
      <c r="L74" s="32"/>
      <c r="M74" s="67"/>
      <c r="N74" s="66"/>
      <c r="O74" s="67">
        <f t="shared" si="2"/>
        <v>119.00000000000001</v>
      </c>
    </row>
    <row r="75" spans="1:15" ht="15" customHeight="1">
      <c r="A75" s="28" t="s">
        <v>86</v>
      </c>
      <c r="B75" s="9" t="s">
        <v>120</v>
      </c>
      <c r="C75" s="29" t="s">
        <v>32</v>
      </c>
      <c r="D75" s="40">
        <v>215.99999999999997</v>
      </c>
      <c r="E75" s="56">
        <v>87.99999999999999</v>
      </c>
      <c r="F75" s="55">
        <v>19</v>
      </c>
      <c r="G75" s="56">
        <v>24</v>
      </c>
      <c r="H75" s="56">
        <v>7</v>
      </c>
      <c r="I75" s="56">
        <v>12</v>
      </c>
      <c r="J75" s="56">
        <v>1</v>
      </c>
      <c r="K75" s="55"/>
      <c r="L75" s="32"/>
      <c r="M75" s="67"/>
      <c r="N75" s="66"/>
      <c r="O75" s="67">
        <f t="shared" si="2"/>
        <v>366.99999999999994</v>
      </c>
    </row>
    <row r="76" spans="1:15" ht="15" customHeight="1">
      <c r="A76" s="28" t="s">
        <v>87</v>
      </c>
      <c r="B76" s="9" t="s">
        <v>119</v>
      </c>
      <c r="C76" s="29" t="s">
        <v>26</v>
      </c>
      <c r="D76" s="40">
        <v>49.000000000000014</v>
      </c>
      <c r="E76" s="55">
        <v>40</v>
      </c>
      <c r="F76" s="55">
        <v>7</v>
      </c>
      <c r="G76" s="56"/>
      <c r="H76" s="55">
        <v>4</v>
      </c>
      <c r="I76" s="56">
        <v>4</v>
      </c>
      <c r="J76" s="56"/>
      <c r="K76" s="55"/>
      <c r="L76" s="32"/>
      <c r="M76" s="67"/>
      <c r="N76" s="66"/>
      <c r="O76" s="67">
        <f t="shared" si="2"/>
        <v>104.00000000000001</v>
      </c>
    </row>
    <row r="77" spans="1:15" ht="15" customHeight="1">
      <c r="A77" s="28" t="s">
        <v>88</v>
      </c>
      <c r="B77" s="9" t="s">
        <v>119</v>
      </c>
      <c r="C77" s="29" t="s">
        <v>26</v>
      </c>
      <c r="D77" s="40">
        <v>34</v>
      </c>
      <c r="E77" s="55">
        <v>23.000000000000004</v>
      </c>
      <c r="F77" s="55">
        <v>2</v>
      </c>
      <c r="G77" s="56"/>
      <c r="H77" s="56">
        <v>3</v>
      </c>
      <c r="I77" s="56"/>
      <c r="J77" s="55"/>
      <c r="K77" s="55"/>
      <c r="L77" s="32"/>
      <c r="M77" s="67"/>
      <c r="N77" s="66"/>
      <c r="O77" s="67">
        <f t="shared" si="2"/>
        <v>62</v>
      </c>
    </row>
    <row r="78" spans="1:15" ht="15" customHeight="1">
      <c r="A78" s="28" t="s">
        <v>89</v>
      </c>
      <c r="B78" s="9" t="s">
        <v>119</v>
      </c>
      <c r="C78" s="29" t="s">
        <v>17</v>
      </c>
      <c r="D78" s="40">
        <v>25.000000000000004</v>
      </c>
      <c r="E78" s="56">
        <v>69.00000000000001</v>
      </c>
      <c r="F78" s="55">
        <v>6.999999999999999</v>
      </c>
      <c r="G78" s="56">
        <v>4</v>
      </c>
      <c r="H78" s="55">
        <v>8</v>
      </c>
      <c r="I78" s="55"/>
      <c r="J78" s="55"/>
      <c r="K78" s="55"/>
      <c r="L78" s="32"/>
      <c r="M78" s="67"/>
      <c r="N78" s="66"/>
      <c r="O78" s="67">
        <f t="shared" si="2"/>
        <v>113.00000000000001</v>
      </c>
    </row>
    <row r="79" spans="1:15" ht="15" customHeight="1">
      <c r="A79" s="28" t="s">
        <v>90</v>
      </c>
      <c r="B79" s="9" t="s">
        <v>119</v>
      </c>
      <c r="C79" s="29" t="s">
        <v>26</v>
      </c>
      <c r="D79" s="40">
        <v>37.99999999999999</v>
      </c>
      <c r="E79" s="55">
        <v>15.999999999999998</v>
      </c>
      <c r="F79" s="55">
        <v>3</v>
      </c>
      <c r="G79" s="56">
        <v>2</v>
      </c>
      <c r="H79" s="56">
        <v>6.999999999999999</v>
      </c>
      <c r="I79" s="56">
        <v>3</v>
      </c>
      <c r="J79" s="56"/>
      <c r="K79" s="56"/>
      <c r="L79" s="32"/>
      <c r="M79" s="67"/>
      <c r="N79" s="66"/>
      <c r="O79" s="67">
        <f t="shared" si="2"/>
        <v>68.99999999999999</v>
      </c>
    </row>
    <row r="80" spans="1:15" ht="15" customHeight="1">
      <c r="A80" s="28" t="s">
        <v>91</v>
      </c>
      <c r="B80" s="9" t="s">
        <v>119</v>
      </c>
      <c r="C80" s="29" t="s">
        <v>26</v>
      </c>
      <c r="D80" s="40">
        <v>60</v>
      </c>
      <c r="E80" s="55">
        <v>36.99999999999999</v>
      </c>
      <c r="F80" s="56">
        <v>12.000000000000002</v>
      </c>
      <c r="G80" s="56">
        <v>7</v>
      </c>
      <c r="H80" s="56">
        <v>4</v>
      </c>
      <c r="I80" s="56">
        <v>7</v>
      </c>
      <c r="J80" s="55"/>
      <c r="K80" s="55"/>
      <c r="L80" s="32"/>
      <c r="M80" s="67"/>
      <c r="N80" s="66"/>
      <c r="O80" s="67">
        <f t="shared" si="2"/>
        <v>127</v>
      </c>
    </row>
    <row r="81" spans="1:15" ht="15" customHeight="1">
      <c r="A81" s="28" t="s">
        <v>92</v>
      </c>
      <c r="B81" s="9" t="s">
        <v>117</v>
      </c>
      <c r="C81" s="29" t="s">
        <v>22</v>
      </c>
      <c r="D81" s="40">
        <v>23.000000000000004</v>
      </c>
      <c r="E81" s="56">
        <v>13.999999999999996</v>
      </c>
      <c r="F81" s="55">
        <v>4</v>
      </c>
      <c r="G81" s="56">
        <v>1</v>
      </c>
      <c r="H81" s="56">
        <v>2</v>
      </c>
      <c r="I81" s="56"/>
      <c r="J81" s="55"/>
      <c r="K81" s="55"/>
      <c r="L81" s="32"/>
      <c r="M81" s="67"/>
      <c r="N81" s="66"/>
      <c r="O81" s="67">
        <f t="shared" si="2"/>
        <v>44</v>
      </c>
    </row>
    <row r="82" spans="1:15" ht="15" customHeight="1">
      <c r="A82" s="28" t="s">
        <v>93</v>
      </c>
      <c r="B82" s="9" t="s">
        <v>116</v>
      </c>
      <c r="C82" s="29" t="s">
        <v>10</v>
      </c>
      <c r="D82" s="40">
        <v>1337.999999999999</v>
      </c>
      <c r="E82" s="56">
        <v>545.0000000000002</v>
      </c>
      <c r="F82" s="56">
        <v>160</v>
      </c>
      <c r="G82" s="56">
        <v>216.99999999999997</v>
      </c>
      <c r="H82" s="56">
        <v>86</v>
      </c>
      <c r="I82" s="56">
        <v>14</v>
      </c>
      <c r="J82" s="56">
        <v>10</v>
      </c>
      <c r="K82" s="56"/>
      <c r="L82" s="32">
        <v>2</v>
      </c>
      <c r="M82" s="67"/>
      <c r="N82" s="66"/>
      <c r="O82" s="67">
        <f t="shared" si="2"/>
        <v>2371.999999999999</v>
      </c>
    </row>
    <row r="83" spans="1:15" ht="15" customHeight="1">
      <c r="A83" s="28" t="s">
        <v>94</v>
      </c>
      <c r="B83" s="9" t="s">
        <v>119</v>
      </c>
      <c r="C83" s="29" t="s">
        <v>17</v>
      </c>
      <c r="D83" s="40">
        <v>414.0000000000003</v>
      </c>
      <c r="E83" s="55">
        <v>305.00000000000017</v>
      </c>
      <c r="F83" s="56">
        <v>40.00000000000001</v>
      </c>
      <c r="G83" s="56">
        <v>105.00000000000001</v>
      </c>
      <c r="H83" s="56">
        <v>44.000000000000014</v>
      </c>
      <c r="I83" s="56">
        <v>7</v>
      </c>
      <c r="J83" s="56">
        <v>3</v>
      </c>
      <c r="K83" s="55"/>
      <c r="L83" s="32"/>
      <c r="M83" s="67"/>
      <c r="N83" s="66"/>
      <c r="O83" s="67">
        <f t="shared" si="2"/>
        <v>918.0000000000005</v>
      </c>
    </row>
    <row r="84" spans="1:15" ht="15" customHeight="1">
      <c r="A84" s="28" t="s">
        <v>95</v>
      </c>
      <c r="B84" s="9" t="s">
        <v>118</v>
      </c>
      <c r="C84" s="29" t="s">
        <v>15</v>
      </c>
      <c r="D84" s="40">
        <v>49.000000000000014</v>
      </c>
      <c r="E84" s="55">
        <v>29.000000000000004</v>
      </c>
      <c r="F84" s="55">
        <v>4</v>
      </c>
      <c r="G84" s="56">
        <v>3</v>
      </c>
      <c r="H84" s="55">
        <v>1</v>
      </c>
      <c r="I84" s="56"/>
      <c r="J84" s="55">
        <v>2</v>
      </c>
      <c r="K84" s="55"/>
      <c r="L84" s="32"/>
      <c r="M84" s="67"/>
      <c r="N84" s="66"/>
      <c r="O84" s="67">
        <f t="shared" si="2"/>
        <v>88.00000000000001</v>
      </c>
    </row>
    <row r="85" spans="1:15" ht="15" customHeight="1">
      <c r="A85" s="28" t="s">
        <v>96</v>
      </c>
      <c r="B85" s="9" t="s">
        <v>116</v>
      </c>
      <c r="C85" s="29" t="s">
        <v>10</v>
      </c>
      <c r="D85" s="40">
        <v>27.000000000000007</v>
      </c>
      <c r="E85" s="55">
        <v>3</v>
      </c>
      <c r="F85" s="55">
        <v>2</v>
      </c>
      <c r="G85" s="56"/>
      <c r="H85" s="55"/>
      <c r="I85" s="56"/>
      <c r="J85" s="55"/>
      <c r="K85" s="55"/>
      <c r="L85" s="32"/>
      <c r="M85" s="67"/>
      <c r="N85" s="66"/>
      <c r="O85" s="67">
        <f t="shared" si="2"/>
        <v>32.00000000000001</v>
      </c>
    </row>
    <row r="86" spans="1:15" ht="15" customHeight="1">
      <c r="A86" s="28" t="s">
        <v>97</v>
      </c>
      <c r="B86" s="9" t="s">
        <v>119</v>
      </c>
      <c r="C86" s="29" t="s">
        <v>22</v>
      </c>
      <c r="D86" s="40">
        <v>28</v>
      </c>
      <c r="E86" s="55">
        <v>8</v>
      </c>
      <c r="F86" s="56">
        <v>5</v>
      </c>
      <c r="G86" s="56">
        <v>4</v>
      </c>
      <c r="H86" s="55">
        <v>2</v>
      </c>
      <c r="I86" s="56">
        <v>1</v>
      </c>
      <c r="J86" s="56"/>
      <c r="K86" s="55"/>
      <c r="L86" s="32"/>
      <c r="M86" s="67"/>
      <c r="N86" s="66"/>
      <c r="O86" s="67">
        <f t="shared" si="2"/>
        <v>48</v>
      </c>
    </row>
    <row r="87" spans="1:15" ht="15" customHeight="1">
      <c r="A87" s="28" t="s">
        <v>98</v>
      </c>
      <c r="B87" s="9" t="s">
        <v>120</v>
      </c>
      <c r="C87" s="29" t="s">
        <v>32</v>
      </c>
      <c r="D87" s="40">
        <v>720.9999999999999</v>
      </c>
      <c r="E87" s="55">
        <v>181.0000000000001</v>
      </c>
      <c r="F87" s="56">
        <v>117.00000000000001</v>
      </c>
      <c r="G87" s="56">
        <v>126.00000000000003</v>
      </c>
      <c r="H87" s="56">
        <v>56</v>
      </c>
      <c r="I87" s="56">
        <v>4</v>
      </c>
      <c r="J87" s="56">
        <v>1</v>
      </c>
      <c r="K87" s="55">
        <v>3</v>
      </c>
      <c r="L87" s="32">
        <v>2</v>
      </c>
      <c r="M87" s="67"/>
      <c r="N87" s="66"/>
      <c r="O87" s="67">
        <f t="shared" si="2"/>
        <v>1211</v>
      </c>
    </row>
    <row r="88" spans="1:15" ht="15" customHeight="1">
      <c r="A88" s="28" t="s">
        <v>99</v>
      </c>
      <c r="B88" s="9" t="s">
        <v>119</v>
      </c>
      <c r="C88" s="29" t="s">
        <v>17</v>
      </c>
      <c r="D88" s="40">
        <v>46.00000000000001</v>
      </c>
      <c r="E88" s="55">
        <v>14</v>
      </c>
      <c r="F88" s="55">
        <v>4</v>
      </c>
      <c r="G88" s="56">
        <v>2</v>
      </c>
      <c r="H88" s="55">
        <v>2</v>
      </c>
      <c r="I88" s="56"/>
      <c r="J88" s="55"/>
      <c r="K88" s="55"/>
      <c r="L88" s="32"/>
      <c r="M88" s="67"/>
      <c r="N88" s="66"/>
      <c r="O88" s="67">
        <f t="shared" si="2"/>
        <v>68</v>
      </c>
    </row>
    <row r="89" spans="1:15" ht="15" customHeight="1">
      <c r="A89" s="28" t="s">
        <v>100</v>
      </c>
      <c r="B89" s="9" t="s">
        <v>119</v>
      </c>
      <c r="C89" s="29" t="s">
        <v>26</v>
      </c>
      <c r="D89" s="40">
        <v>69.99999999999999</v>
      </c>
      <c r="E89" s="55">
        <v>16</v>
      </c>
      <c r="F89" s="55">
        <v>13</v>
      </c>
      <c r="G89" s="56">
        <v>2</v>
      </c>
      <c r="H89" s="56">
        <v>5</v>
      </c>
      <c r="I89" s="56"/>
      <c r="J89" s="56"/>
      <c r="K89" s="55"/>
      <c r="L89" s="32"/>
      <c r="M89" s="67"/>
      <c r="N89" s="66"/>
      <c r="O89" s="67">
        <f t="shared" si="2"/>
        <v>105.99999999999999</v>
      </c>
    </row>
    <row r="90" spans="1:15" ht="15" customHeight="1">
      <c r="A90" s="28" t="s">
        <v>101</v>
      </c>
      <c r="B90" s="9" t="s">
        <v>116</v>
      </c>
      <c r="C90" s="29" t="s">
        <v>22</v>
      </c>
      <c r="D90" s="40">
        <v>266.99999999999994</v>
      </c>
      <c r="E90" s="55">
        <v>40.000000000000014</v>
      </c>
      <c r="F90" s="55">
        <v>29.000000000000004</v>
      </c>
      <c r="G90" s="56">
        <v>17.000000000000004</v>
      </c>
      <c r="H90" s="56">
        <v>8</v>
      </c>
      <c r="I90" s="56">
        <v>1</v>
      </c>
      <c r="J90" s="55">
        <v>4</v>
      </c>
      <c r="K90" s="55"/>
      <c r="L90" s="32"/>
      <c r="M90" s="67"/>
      <c r="N90" s="66"/>
      <c r="O90" s="67">
        <f t="shared" si="2"/>
        <v>365.99999999999994</v>
      </c>
    </row>
    <row r="91" spans="1:15" ht="15" customHeight="1">
      <c r="A91" s="28" t="s">
        <v>102</v>
      </c>
      <c r="B91" s="9" t="s">
        <v>118</v>
      </c>
      <c r="C91" s="29" t="s">
        <v>19</v>
      </c>
      <c r="D91" s="40">
        <v>120</v>
      </c>
      <c r="E91" s="55">
        <v>51.00000000000001</v>
      </c>
      <c r="F91" s="55">
        <v>14.999999999999998</v>
      </c>
      <c r="G91" s="56">
        <v>4</v>
      </c>
      <c r="H91" s="56">
        <v>6</v>
      </c>
      <c r="I91" s="56"/>
      <c r="J91" s="56"/>
      <c r="K91" s="55"/>
      <c r="L91" s="32"/>
      <c r="M91" s="67"/>
      <c r="N91" s="66"/>
      <c r="O91" s="67">
        <f t="shared" si="2"/>
        <v>196</v>
      </c>
    </row>
    <row r="92" spans="1:15" ht="15" customHeight="1">
      <c r="A92" s="28" t="s">
        <v>103</v>
      </c>
      <c r="B92" s="9" t="s">
        <v>119</v>
      </c>
      <c r="C92" s="29" t="s">
        <v>10</v>
      </c>
      <c r="D92" s="40">
        <v>16</v>
      </c>
      <c r="E92" s="55">
        <v>21</v>
      </c>
      <c r="F92" s="55">
        <v>3</v>
      </c>
      <c r="G92" s="56">
        <v>2</v>
      </c>
      <c r="H92" s="55"/>
      <c r="I92" s="55"/>
      <c r="J92" s="55"/>
      <c r="K92" s="55"/>
      <c r="L92" s="32"/>
      <c r="M92" s="67"/>
      <c r="N92" s="66"/>
      <c r="O92" s="67">
        <f t="shared" si="2"/>
        <v>42</v>
      </c>
    </row>
    <row r="93" spans="1:15" ht="15" customHeight="1">
      <c r="A93" s="28" t="s">
        <v>104</v>
      </c>
      <c r="B93" s="9" t="s">
        <v>116</v>
      </c>
      <c r="C93" s="29" t="s">
        <v>10</v>
      </c>
      <c r="D93" s="40">
        <v>133.99999999999997</v>
      </c>
      <c r="E93" s="56">
        <v>42.00000000000001</v>
      </c>
      <c r="F93" s="55">
        <v>12.000000000000002</v>
      </c>
      <c r="G93" s="56">
        <v>4</v>
      </c>
      <c r="H93" s="56"/>
      <c r="I93" s="56">
        <v>1</v>
      </c>
      <c r="J93" s="55"/>
      <c r="K93" s="55"/>
      <c r="L93" s="32"/>
      <c r="M93" s="67"/>
      <c r="N93" s="66"/>
      <c r="O93" s="67">
        <f t="shared" si="2"/>
        <v>192.99999999999997</v>
      </c>
    </row>
    <row r="94" spans="1:15" ht="15" customHeight="1">
      <c r="A94" s="28" t="s">
        <v>105</v>
      </c>
      <c r="B94" s="9" t="s">
        <v>118</v>
      </c>
      <c r="C94" s="29" t="s">
        <v>15</v>
      </c>
      <c r="D94" s="40">
        <v>15</v>
      </c>
      <c r="E94" s="55">
        <v>6</v>
      </c>
      <c r="F94" s="55">
        <v>1</v>
      </c>
      <c r="G94" s="56">
        <v>3</v>
      </c>
      <c r="H94" s="56"/>
      <c r="I94" s="56"/>
      <c r="J94" s="55"/>
      <c r="K94" s="55"/>
      <c r="L94" s="32"/>
      <c r="M94" s="67"/>
      <c r="N94" s="66"/>
      <c r="O94" s="67">
        <f t="shared" si="2"/>
        <v>25</v>
      </c>
    </row>
    <row r="95" spans="1:15" ht="15" customHeight="1">
      <c r="A95" s="28" t="s">
        <v>106</v>
      </c>
      <c r="B95" s="9" t="s">
        <v>118</v>
      </c>
      <c r="C95" s="29" t="s">
        <v>15</v>
      </c>
      <c r="D95" s="40">
        <v>106</v>
      </c>
      <c r="E95" s="55">
        <v>122.00000000000006</v>
      </c>
      <c r="F95" s="56">
        <v>21.000000000000007</v>
      </c>
      <c r="G95" s="56">
        <v>22.000000000000007</v>
      </c>
      <c r="H95" s="56">
        <v>13.000000000000002</v>
      </c>
      <c r="I95" s="56">
        <v>6</v>
      </c>
      <c r="J95" s="56"/>
      <c r="K95" s="55"/>
      <c r="L95" s="32"/>
      <c r="M95" s="67"/>
      <c r="N95" s="66"/>
      <c r="O95" s="67">
        <f t="shared" si="2"/>
        <v>290.00000000000006</v>
      </c>
    </row>
    <row r="96" spans="1:15" ht="15" customHeight="1">
      <c r="A96" s="28" t="s">
        <v>107</v>
      </c>
      <c r="B96" s="9" t="s">
        <v>116</v>
      </c>
      <c r="C96" s="29" t="s">
        <v>10</v>
      </c>
      <c r="D96" s="40">
        <v>113.00000000000007</v>
      </c>
      <c r="E96" s="55">
        <v>45.00000000000001</v>
      </c>
      <c r="F96" s="55">
        <v>19</v>
      </c>
      <c r="G96" s="56">
        <v>11</v>
      </c>
      <c r="H96" s="56">
        <v>20</v>
      </c>
      <c r="I96" s="56">
        <v>2</v>
      </c>
      <c r="J96" s="56"/>
      <c r="K96" s="55"/>
      <c r="L96" s="32"/>
      <c r="M96" s="67"/>
      <c r="N96" s="66"/>
      <c r="O96" s="67">
        <f t="shared" si="2"/>
        <v>210.00000000000009</v>
      </c>
    </row>
    <row r="97" spans="1:15" ht="15" customHeight="1">
      <c r="A97" s="28" t="s">
        <v>108</v>
      </c>
      <c r="B97" s="9" t="s">
        <v>118</v>
      </c>
      <c r="C97" s="29" t="s">
        <v>15</v>
      </c>
      <c r="D97" s="40">
        <v>26</v>
      </c>
      <c r="E97" s="55">
        <v>16.000000000000004</v>
      </c>
      <c r="F97" s="55">
        <v>6</v>
      </c>
      <c r="G97" s="56">
        <v>13</v>
      </c>
      <c r="H97" s="56">
        <v>1</v>
      </c>
      <c r="I97" s="56"/>
      <c r="J97" s="56"/>
      <c r="K97" s="55"/>
      <c r="L97" s="32"/>
      <c r="M97" s="67"/>
      <c r="N97" s="66"/>
      <c r="O97" s="67">
        <f t="shared" si="2"/>
        <v>62</v>
      </c>
    </row>
    <row r="98" spans="1:15" ht="15" customHeight="1">
      <c r="A98" s="28" t="s">
        <v>109</v>
      </c>
      <c r="B98" s="9" t="s">
        <v>116</v>
      </c>
      <c r="C98" s="29" t="s">
        <v>10</v>
      </c>
      <c r="D98" s="40">
        <v>21</v>
      </c>
      <c r="E98" s="55">
        <v>16.000000000000004</v>
      </c>
      <c r="F98" s="55">
        <v>5</v>
      </c>
      <c r="G98" s="56"/>
      <c r="H98" s="55">
        <v>6</v>
      </c>
      <c r="I98" s="56"/>
      <c r="J98" s="55"/>
      <c r="K98" s="55"/>
      <c r="L98" s="32"/>
      <c r="M98" s="67"/>
      <c r="N98" s="66"/>
      <c r="O98" s="67">
        <f t="shared" si="2"/>
        <v>48</v>
      </c>
    </row>
    <row r="99" spans="1:15" ht="15" customHeight="1">
      <c r="A99" s="28" t="s">
        <v>110</v>
      </c>
      <c r="B99" s="9" t="s">
        <v>117</v>
      </c>
      <c r="C99" s="29" t="s">
        <v>22</v>
      </c>
      <c r="D99" s="40">
        <v>140</v>
      </c>
      <c r="E99" s="56">
        <v>87.00000000000001</v>
      </c>
      <c r="F99" s="55">
        <v>21</v>
      </c>
      <c r="G99" s="56">
        <v>37.00000000000001</v>
      </c>
      <c r="H99" s="56">
        <v>6</v>
      </c>
      <c r="I99" s="56">
        <v>2</v>
      </c>
      <c r="J99" s="56"/>
      <c r="K99" s="55">
        <v>1</v>
      </c>
      <c r="L99" s="32"/>
      <c r="M99" s="67"/>
      <c r="N99" s="66"/>
      <c r="O99" s="67">
        <f t="shared" si="2"/>
        <v>294</v>
      </c>
    </row>
    <row r="100" spans="1:15" ht="15" customHeight="1">
      <c r="A100" s="28" t="s">
        <v>111</v>
      </c>
      <c r="B100" s="9" t="s">
        <v>117</v>
      </c>
      <c r="C100" s="29" t="s">
        <v>22</v>
      </c>
      <c r="D100" s="40">
        <v>70.99999999999999</v>
      </c>
      <c r="E100" s="55">
        <v>32.00000000000001</v>
      </c>
      <c r="F100" s="55">
        <v>7</v>
      </c>
      <c r="G100" s="56">
        <v>3</v>
      </c>
      <c r="H100" s="56">
        <v>1</v>
      </c>
      <c r="I100" s="56"/>
      <c r="J100" s="55"/>
      <c r="K100" s="55"/>
      <c r="L100" s="32"/>
      <c r="M100" s="67"/>
      <c r="N100" s="66"/>
      <c r="O100" s="67">
        <f t="shared" si="2"/>
        <v>114</v>
      </c>
    </row>
    <row r="101" spans="1:15" ht="15" customHeight="1">
      <c r="A101" s="28" t="s">
        <v>112</v>
      </c>
      <c r="B101" s="9" t="s">
        <v>117</v>
      </c>
      <c r="C101" s="29" t="s">
        <v>13</v>
      </c>
      <c r="D101" s="40">
        <v>39.00000000000001</v>
      </c>
      <c r="E101" s="55">
        <v>25.000000000000004</v>
      </c>
      <c r="F101" s="55">
        <v>3</v>
      </c>
      <c r="G101" s="56">
        <v>4</v>
      </c>
      <c r="H101" s="56"/>
      <c r="I101" s="56"/>
      <c r="J101" s="55"/>
      <c r="K101" s="55"/>
      <c r="L101" s="32"/>
      <c r="M101" s="67"/>
      <c r="N101" s="66"/>
      <c r="O101" s="67">
        <f t="shared" si="2"/>
        <v>71.00000000000001</v>
      </c>
    </row>
    <row r="102" spans="1:15" ht="15" customHeight="1">
      <c r="A102" s="28" t="s">
        <v>113</v>
      </c>
      <c r="B102" s="9" t="s">
        <v>119</v>
      </c>
      <c r="C102" s="29" t="s">
        <v>26</v>
      </c>
      <c r="D102" s="40">
        <v>527.9999999999997</v>
      </c>
      <c r="E102" s="55">
        <v>304.0000000000001</v>
      </c>
      <c r="F102" s="55">
        <v>51.999999999999986</v>
      </c>
      <c r="G102" s="56">
        <v>103.99999999999999</v>
      </c>
      <c r="H102" s="56">
        <v>35.00000000000001</v>
      </c>
      <c r="I102" s="56">
        <v>8</v>
      </c>
      <c r="J102" s="56">
        <v>2</v>
      </c>
      <c r="K102" s="55">
        <v>1</v>
      </c>
      <c r="L102" s="32">
        <v>1</v>
      </c>
      <c r="M102" s="67"/>
      <c r="N102" s="66"/>
      <c r="O102" s="67">
        <f t="shared" si="2"/>
        <v>1034.9999999999998</v>
      </c>
    </row>
    <row r="103" spans="1:15" ht="15" customHeight="1">
      <c r="A103" s="28" t="s">
        <v>114</v>
      </c>
      <c r="B103" s="9" t="s">
        <v>117</v>
      </c>
      <c r="C103" s="29" t="s">
        <v>22</v>
      </c>
      <c r="D103" s="40">
        <v>22</v>
      </c>
      <c r="E103" s="55">
        <v>5</v>
      </c>
      <c r="F103" s="55">
        <v>4</v>
      </c>
      <c r="G103" s="56">
        <v>2</v>
      </c>
      <c r="H103" s="56"/>
      <c r="I103" s="55"/>
      <c r="J103" s="55"/>
      <c r="K103" s="55"/>
      <c r="L103" s="32"/>
      <c r="M103" s="67"/>
      <c r="N103" s="66"/>
      <c r="O103" s="67">
        <f t="shared" si="2"/>
        <v>33</v>
      </c>
    </row>
    <row r="104" spans="1:15" ht="15" customHeight="1">
      <c r="A104" s="28" t="s">
        <v>115</v>
      </c>
      <c r="B104" s="9" t="s">
        <v>117</v>
      </c>
      <c r="C104" s="29" t="s">
        <v>22</v>
      </c>
      <c r="D104" s="40">
        <v>38.99999999999999</v>
      </c>
      <c r="E104" s="55">
        <v>28.000000000000004</v>
      </c>
      <c r="F104" s="55">
        <v>6</v>
      </c>
      <c r="G104" s="56">
        <v>2</v>
      </c>
      <c r="H104" s="56">
        <v>12</v>
      </c>
      <c r="I104" s="56">
        <v>1</v>
      </c>
      <c r="J104" s="55"/>
      <c r="K104" s="55"/>
      <c r="L104" s="32"/>
      <c r="M104" s="67"/>
      <c r="N104" s="67"/>
      <c r="O104" s="67">
        <f t="shared" si="2"/>
        <v>88</v>
      </c>
    </row>
    <row r="106" spans="1:6" ht="12.75">
      <c r="A106" s="12" t="s">
        <v>131</v>
      </c>
      <c r="B106" s="3"/>
      <c r="C106" s="3"/>
      <c r="D106" s="3"/>
      <c r="E106" s="12" t="s">
        <v>132</v>
      </c>
      <c r="F106" s="3"/>
    </row>
    <row r="107" spans="1:6" ht="12">
      <c r="A107" s="3" t="s">
        <v>152</v>
      </c>
      <c r="B107" s="3"/>
      <c r="C107" s="3"/>
      <c r="D107" s="3"/>
      <c r="E107" s="3" t="s">
        <v>135</v>
      </c>
      <c r="F107" s="3"/>
    </row>
    <row r="108" spans="1:6" ht="14.25">
      <c r="A108" s="3" t="s">
        <v>143</v>
      </c>
      <c r="B108" s="3"/>
      <c r="C108" s="3"/>
      <c r="D108" s="3"/>
      <c r="E108" s="50" t="s">
        <v>136</v>
      </c>
      <c r="F108" s="3"/>
    </row>
    <row r="109" spans="1:6" ht="12">
      <c r="A109" s="3" t="s">
        <v>133</v>
      </c>
      <c r="B109" s="3"/>
      <c r="C109" s="3"/>
      <c r="D109" s="3"/>
      <c r="E109" s="47" t="s">
        <v>137</v>
      </c>
      <c r="F109" s="25"/>
    </row>
    <row r="110" spans="1:5" ht="12">
      <c r="A110" s="22"/>
      <c r="B110" s="22"/>
      <c r="C110" s="22"/>
      <c r="D110" s="22"/>
      <c r="E110" s="22"/>
    </row>
  </sheetData>
  <sheetProtection/>
  <mergeCells count="1">
    <mergeCell ref="A2:M2"/>
  </mergeCells>
  <hyperlinks>
    <hyperlink ref="E109" r:id="rId1" display="jharvey1@dhs.state.ia.us"/>
  </hyperlinks>
  <printOptions/>
  <pageMargins left="0.7" right="0.7" top="0.75" bottom="0.75" header="0.3" footer="0.3"/>
  <pageSetup horizontalDpi="600" verticalDpi="60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0" sqref="J20"/>
    </sheetView>
  </sheetViews>
  <sheetFormatPr defaultColWidth="9.140625" defaultRowHeight="12.75"/>
  <cols>
    <col min="1" max="1" width="12.140625" style="62" customWidth="1"/>
    <col min="2" max="2" width="17.140625" style="62" customWidth="1"/>
    <col min="3" max="3" width="15.00390625" style="0" customWidth="1"/>
    <col min="4" max="4" width="14.57421875" style="0" customWidth="1"/>
    <col min="5" max="5" width="13.421875" style="0" customWidth="1"/>
    <col min="6" max="6" width="13.7109375" style="0" customWidth="1"/>
    <col min="7" max="7" width="14.140625" style="0" customWidth="1"/>
    <col min="8" max="8" width="19.00390625" style="0" customWidth="1"/>
  </cols>
  <sheetData>
    <row r="1" spans="1:8" ht="12">
      <c r="A1" s="71"/>
      <c r="B1" s="58"/>
      <c r="C1" s="34"/>
      <c r="D1" s="34"/>
      <c r="E1" s="34"/>
      <c r="F1" s="34"/>
      <c r="G1" s="34"/>
      <c r="H1" s="34"/>
    </row>
    <row r="2" spans="1:8" ht="12">
      <c r="A2" s="82" t="s">
        <v>148</v>
      </c>
      <c r="B2" s="83"/>
      <c r="C2" s="83"/>
      <c r="D2" s="83"/>
      <c r="E2" s="83"/>
      <c r="F2" s="83"/>
      <c r="G2" s="83"/>
      <c r="H2" s="83"/>
    </row>
    <row r="3" spans="1:14" ht="12.75" customHeight="1">
      <c r="A3" s="75"/>
      <c r="B3" s="75"/>
      <c r="C3" s="63" t="s">
        <v>4</v>
      </c>
      <c r="D3" s="27">
        <f>SUBTOTAL(9,D6:D104)</f>
        <v>5425</v>
      </c>
      <c r="E3" s="27">
        <f>SUBTOTAL(9,E6:E104)</f>
        <v>3219</v>
      </c>
      <c r="F3" s="27">
        <f>SUBTOTAL(9,F6:F104)</f>
        <v>2918</v>
      </c>
      <c r="G3" s="27">
        <f>SUBTOTAL(9,G6:G104)</f>
        <v>11562</v>
      </c>
      <c r="H3" s="42">
        <f>D3/G3</f>
        <v>0.46920947932883583</v>
      </c>
      <c r="N3" s="46"/>
    </row>
    <row r="4" spans="1:14" ht="12">
      <c r="A4" s="75"/>
      <c r="B4" s="75"/>
      <c r="C4" s="57"/>
      <c r="D4" s="54"/>
      <c r="E4" s="54"/>
      <c r="F4" s="54"/>
      <c r="G4" s="54"/>
      <c r="H4" s="35"/>
      <c r="N4" s="46"/>
    </row>
    <row r="5" spans="1:14" ht="12.75">
      <c r="A5" s="76" t="s">
        <v>5</v>
      </c>
      <c r="B5" s="77" t="s">
        <v>6</v>
      </c>
      <c r="C5" s="51" t="s">
        <v>7</v>
      </c>
      <c r="D5" s="24" t="s">
        <v>126</v>
      </c>
      <c r="E5" s="20" t="s">
        <v>127</v>
      </c>
      <c r="F5" s="24" t="s">
        <v>128</v>
      </c>
      <c r="G5" s="24" t="s">
        <v>1</v>
      </c>
      <c r="H5" s="24" t="s">
        <v>129</v>
      </c>
      <c r="N5" s="46"/>
    </row>
    <row r="6" spans="1:14" ht="15" customHeight="1">
      <c r="A6" s="75" t="s">
        <v>9</v>
      </c>
      <c r="B6" s="9" t="s">
        <v>116</v>
      </c>
      <c r="C6" s="64" t="s">
        <v>10</v>
      </c>
      <c r="D6" s="65">
        <v>7</v>
      </c>
      <c r="E6" s="65">
        <v>14</v>
      </c>
      <c r="F6" s="65">
        <v>9</v>
      </c>
      <c r="G6" s="39">
        <f>SUM(D6:F6)</f>
        <v>30</v>
      </c>
      <c r="H6" s="41">
        <f>D6/G6</f>
        <v>0.23333333333333334</v>
      </c>
      <c r="N6" s="46"/>
    </row>
    <row r="7" spans="1:14" ht="15" customHeight="1">
      <c r="A7" s="75" t="s">
        <v>11</v>
      </c>
      <c r="B7" s="9" t="s">
        <v>116</v>
      </c>
      <c r="C7" s="64" t="s">
        <v>10</v>
      </c>
      <c r="D7" s="65">
        <v>8</v>
      </c>
      <c r="E7" s="65">
        <v>5</v>
      </c>
      <c r="F7" s="65">
        <v>9</v>
      </c>
      <c r="G7" s="39">
        <f aca="true" t="shared" si="0" ref="G7:G70">SUM(D7:F7)</f>
        <v>22</v>
      </c>
      <c r="H7" s="41">
        <f aca="true" t="shared" si="1" ref="H7:H70">D7/G7</f>
        <v>0.36363636363636365</v>
      </c>
      <c r="N7" s="46"/>
    </row>
    <row r="8" spans="1:14" ht="15" customHeight="1">
      <c r="A8" s="75" t="s">
        <v>12</v>
      </c>
      <c r="B8" s="9" t="s">
        <v>117</v>
      </c>
      <c r="C8" s="64" t="s">
        <v>13</v>
      </c>
      <c r="D8" s="65">
        <v>15</v>
      </c>
      <c r="E8" s="65">
        <v>11</v>
      </c>
      <c r="F8" s="65">
        <v>19</v>
      </c>
      <c r="G8" s="39">
        <f t="shared" si="0"/>
        <v>45</v>
      </c>
      <c r="H8" s="41">
        <f t="shared" si="1"/>
        <v>0.3333333333333333</v>
      </c>
      <c r="N8" s="46"/>
    </row>
    <row r="9" spans="1:14" ht="15" customHeight="1">
      <c r="A9" s="75" t="s">
        <v>14</v>
      </c>
      <c r="B9" s="9" t="s">
        <v>118</v>
      </c>
      <c r="C9" s="64" t="s">
        <v>15</v>
      </c>
      <c r="D9" s="65">
        <v>39</v>
      </c>
      <c r="E9" s="65">
        <v>19</v>
      </c>
      <c r="F9" s="65">
        <v>16</v>
      </c>
      <c r="G9" s="39">
        <f t="shared" si="0"/>
        <v>74</v>
      </c>
      <c r="H9" s="41">
        <f t="shared" si="1"/>
        <v>0.527027027027027</v>
      </c>
      <c r="N9" s="46"/>
    </row>
    <row r="10" spans="1:14" ht="15" customHeight="1">
      <c r="A10" s="75" t="s">
        <v>16</v>
      </c>
      <c r="B10" s="9" t="s">
        <v>119</v>
      </c>
      <c r="C10" s="64" t="s">
        <v>17</v>
      </c>
      <c r="D10" s="65">
        <v>9</v>
      </c>
      <c r="E10" s="65">
        <v>8</v>
      </c>
      <c r="F10" s="65">
        <v>7</v>
      </c>
      <c r="G10" s="39">
        <f t="shared" si="0"/>
        <v>24</v>
      </c>
      <c r="H10" s="41">
        <f t="shared" si="1"/>
        <v>0.375</v>
      </c>
      <c r="N10" s="46"/>
    </row>
    <row r="11" spans="1:14" ht="15" customHeight="1">
      <c r="A11" s="75" t="s">
        <v>18</v>
      </c>
      <c r="B11" s="9" t="s">
        <v>118</v>
      </c>
      <c r="C11" s="64" t="s">
        <v>19</v>
      </c>
      <c r="D11" s="65">
        <v>33</v>
      </c>
      <c r="E11" s="65">
        <v>21</v>
      </c>
      <c r="F11" s="65">
        <v>21</v>
      </c>
      <c r="G11" s="39">
        <f t="shared" si="0"/>
        <v>75</v>
      </c>
      <c r="H11" s="41">
        <f t="shared" si="1"/>
        <v>0.44</v>
      </c>
      <c r="N11" s="46"/>
    </row>
    <row r="12" spans="1:14" ht="15" customHeight="1">
      <c r="A12" s="75" t="s">
        <v>20</v>
      </c>
      <c r="B12" s="9" t="s">
        <v>117</v>
      </c>
      <c r="C12" s="64" t="s">
        <v>13</v>
      </c>
      <c r="D12" s="65">
        <v>213</v>
      </c>
      <c r="E12" s="65">
        <v>111</v>
      </c>
      <c r="F12" s="65">
        <v>78</v>
      </c>
      <c r="G12" s="39">
        <f t="shared" si="0"/>
        <v>402</v>
      </c>
      <c r="H12" s="41">
        <f t="shared" si="1"/>
        <v>0.5298507462686567</v>
      </c>
      <c r="N12" s="46"/>
    </row>
    <row r="13" spans="1:14" ht="15" customHeight="1">
      <c r="A13" s="75" t="s">
        <v>21</v>
      </c>
      <c r="B13" s="9" t="s">
        <v>116</v>
      </c>
      <c r="C13" s="64" t="s">
        <v>22</v>
      </c>
      <c r="D13" s="65">
        <v>29</v>
      </c>
      <c r="E13" s="65">
        <v>24</v>
      </c>
      <c r="F13" s="65">
        <v>23</v>
      </c>
      <c r="G13" s="39">
        <f t="shared" si="0"/>
        <v>76</v>
      </c>
      <c r="H13" s="41">
        <f t="shared" si="1"/>
        <v>0.3815789473684211</v>
      </c>
      <c r="N13" s="46"/>
    </row>
    <row r="14" spans="1:14" ht="15" customHeight="1">
      <c r="A14" s="75" t="s">
        <v>23</v>
      </c>
      <c r="B14" s="9" t="s">
        <v>117</v>
      </c>
      <c r="C14" s="64" t="s">
        <v>22</v>
      </c>
      <c r="D14" s="65">
        <v>15</v>
      </c>
      <c r="E14" s="65">
        <v>10</v>
      </c>
      <c r="F14" s="65">
        <v>15</v>
      </c>
      <c r="G14" s="39">
        <f t="shared" si="0"/>
        <v>40</v>
      </c>
      <c r="H14" s="41">
        <f t="shared" si="1"/>
        <v>0.375</v>
      </c>
      <c r="N14" s="46"/>
    </row>
    <row r="15" spans="1:14" ht="15" customHeight="1">
      <c r="A15" s="75" t="s">
        <v>24</v>
      </c>
      <c r="B15" s="9" t="s">
        <v>117</v>
      </c>
      <c r="C15" s="64" t="s">
        <v>13</v>
      </c>
      <c r="D15" s="65">
        <v>25</v>
      </c>
      <c r="E15" s="65">
        <v>23</v>
      </c>
      <c r="F15" s="65">
        <v>25</v>
      </c>
      <c r="G15" s="39">
        <f t="shared" si="0"/>
        <v>73</v>
      </c>
      <c r="H15" s="41">
        <f t="shared" si="1"/>
        <v>0.3424657534246575</v>
      </c>
      <c r="N15" s="46"/>
    </row>
    <row r="16" spans="1:14" ht="15" customHeight="1">
      <c r="A16" s="75" t="s">
        <v>25</v>
      </c>
      <c r="B16" s="9" t="s">
        <v>119</v>
      </c>
      <c r="C16" s="64" t="s">
        <v>26</v>
      </c>
      <c r="D16" s="65">
        <v>29</v>
      </c>
      <c r="E16" s="65">
        <v>22</v>
      </c>
      <c r="F16" s="65">
        <v>24</v>
      </c>
      <c r="G16" s="39">
        <f t="shared" si="0"/>
        <v>75</v>
      </c>
      <c r="H16" s="41">
        <f t="shared" si="1"/>
        <v>0.38666666666666666</v>
      </c>
      <c r="N16" s="46"/>
    </row>
    <row r="17" spans="1:14" ht="15" customHeight="1">
      <c r="A17" s="75" t="s">
        <v>27</v>
      </c>
      <c r="B17" s="9" t="s">
        <v>117</v>
      </c>
      <c r="C17" s="64" t="s">
        <v>22</v>
      </c>
      <c r="D17" s="65">
        <v>16</v>
      </c>
      <c r="E17" s="65">
        <v>15</v>
      </c>
      <c r="F17" s="65">
        <v>9</v>
      </c>
      <c r="G17" s="39">
        <f t="shared" si="0"/>
        <v>40</v>
      </c>
      <c r="H17" s="41">
        <f t="shared" si="1"/>
        <v>0.4</v>
      </c>
      <c r="N17" s="46"/>
    </row>
    <row r="18" spans="1:14" ht="15" customHeight="1">
      <c r="A18" s="75" t="s">
        <v>28</v>
      </c>
      <c r="B18" s="9" t="s">
        <v>117</v>
      </c>
      <c r="C18" s="64" t="s">
        <v>22</v>
      </c>
      <c r="D18" s="65">
        <v>16</v>
      </c>
      <c r="E18" s="65">
        <v>7</v>
      </c>
      <c r="F18" s="65">
        <v>5</v>
      </c>
      <c r="G18" s="39">
        <f t="shared" si="0"/>
        <v>28</v>
      </c>
      <c r="H18" s="41">
        <f t="shared" si="1"/>
        <v>0.5714285714285714</v>
      </c>
      <c r="N18" s="46"/>
    </row>
    <row r="19" spans="1:14" ht="15" customHeight="1">
      <c r="A19" s="75" t="s">
        <v>29</v>
      </c>
      <c r="B19" s="9" t="s">
        <v>119</v>
      </c>
      <c r="C19" s="64" t="s">
        <v>22</v>
      </c>
      <c r="D19" s="65">
        <v>37</v>
      </c>
      <c r="E19" s="65">
        <v>26</v>
      </c>
      <c r="F19" s="65">
        <v>22</v>
      </c>
      <c r="G19" s="39">
        <f t="shared" si="0"/>
        <v>85</v>
      </c>
      <c r="H19" s="41">
        <f t="shared" si="1"/>
        <v>0.43529411764705883</v>
      </c>
      <c r="N19" s="46"/>
    </row>
    <row r="20" spans="1:14" ht="15" customHeight="1">
      <c r="A20" s="75" t="s">
        <v>30</v>
      </c>
      <c r="B20" s="9" t="s">
        <v>119</v>
      </c>
      <c r="C20" s="64" t="s">
        <v>17</v>
      </c>
      <c r="D20" s="65">
        <v>28</v>
      </c>
      <c r="E20" s="65">
        <v>27</v>
      </c>
      <c r="F20" s="65">
        <v>26</v>
      </c>
      <c r="G20" s="39">
        <f t="shared" si="0"/>
        <v>81</v>
      </c>
      <c r="H20" s="41">
        <f t="shared" si="1"/>
        <v>0.345679012345679</v>
      </c>
      <c r="N20" s="46"/>
    </row>
    <row r="21" spans="1:14" ht="15" customHeight="1">
      <c r="A21" s="75" t="s">
        <v>31</v>
      </c>
      <c r="B21" s="9" t="s">
        <v>120</v>
      </c>
      <c r="C21" s="64" t="s">
        <v>32</v>
      </c>
      <c r="D21" s="65">
        <v>26</v>
      </c>
      <c r="E21" s="65">
        <v>23</v>
      </c>
      <c r="F21" s="65">
        <v>19</v>
      </c>
      <c r="G21" s="39">
        <f t="shared" si="0"/>
        <v>68</v>
      </c>
      <c r="H21" s="41">
        <f t="shared" si="1"/>
        <v>0.38235294117647056</v>
      </c>
      <c r="N21" s="46"/>
    </row>
    <row r="22" spans="1:14" ht="15" customHeight="1">
      <c r="A22" s="75" t="s">
        <v>33</v>
      </c>
      <c r="B22" s="9" t="s">
        <v>117</v>
      </c>
      <c r="C22" s="64" t="s">
        <v>22</v>
      </c>
      <c r="D22" s="65">
        <v>107</v>
      </c>
      <c r="E22" s="65">
        <v>57</v>
      </c>
      <c r="F22" s="65">
        <v>65</v>
      </c>
      <c r="G22" s="39">
        <f t="shared" si="0"/>
        <v>229</v>
      </c>
      <c r="H22" s="41">
        <f t="shared" si="1"/>
        <v>0.4672489082969432</v>
      </c>
      <c r="N22" s="46"/>
    </row>
    <row r="23" spans="1:14" ht="15" customHeight="1">
      <c r="A23" s="75" t="s">
        <v>34</v>
      </c>
      <c r="B23" s="9" t="s">
        <v>119</v>
      </c>
      <c r="C23" s="64" t="s">
        <v>26</v>
      </c>
      <c r="D23" s="65">
        <v>18</v>
      </c>
      <c r="E23" s="65">
        <v>10</v>
      </c>
      <c r="F23" s="65">
        <v>10</v>
      </c>
      <c r="G23" s="39">
        <f t="shared" si="0"/>
        <v>38</v>
      </c>
      <c r="H23" s="41">
        <f t="shared" si="1"/>
        <v>0.47368421052631576</v>
      </c>
      <c r="N23" s="46"/>
    </row>
    <row r="24" spans="1:14" ht="15" customHeight="1">
      <c r="A24" s="75" t="s">
        <v>35</v>
      </c>
      <c r="B24" s="9" t="s">
        <v>117</v>
      </c>
      <c r="C24" s="64" t="s">
        <v>13</v>
      </c>
      <c r="D24" s="65">
        <v>12</v>
      </c>
      <c r="E24" s="65">
        <v>4</v>
      </c>
      <c r="F24" s="65">
        <v>7</v>
      </c>
      <c r="G24" s="39">
        <f t="shared" si="0"/>
        <v>23</v>
      </c>
      <c r="H24" s="41">
        <f t="shared" si="1"/>
        <v>0.5217391304347826</v>
      </c>
      <c r="N24" s="46"/>
    </row>
    <row r="25" spans="1:14" ht="15" customHeight="1">
      <c r="A25" s="75" t="s">
        <v>36</v>
      </c>
      <c r="B25" s="9" t="s">
        <v>116</v>
      </c>
      <c r="C25" s="64" t="s">
        <v>10</v>
      </c>
      <c r="D25" s="65">
        <v>23</v>
      </c>
      <c r="E25" s="65">
        <v>14</v>
      </c>
      <c r="F25" s="65">
        <v>9</v>
      </c>
      <c r="G25" s="39">
        <f t="shared" si="0"/>
        <v>46</v>
      </c>
      <c r="H25" s="41">
        <f t="shared" si="1"/>
        <v>0.5</v>
      </c>
      <c r="N25" s="46"/>
    </row>
    <row r="26" spans="1:14" ht="15" customHeight="1">
      <c r="A26" s="75" t="s">
        <v>37</v>
      </c>
      <c r="B26" s="9" t="s">
        <v>119</v>
      </c>
      <c r="C26" s="64" t="s">
        <v>26</v>
      </c>
      <c r="D26" s="65">
        <v>22</v>
      </c>
      <c r="E26" s="65">
        <v>15</v>
      </c>
      <c r="F26" s="65">
        <v>24</v>
      </c>
      <c r="G26" s="39">
        <f t="shared" si="0"/>
        <v>61</v>
      </c>
      <c r="H26" s="41">
        <f t="shared" si="1"/>
        <v>0.36065573770491804</v>
      </c>
      <c r="N26" s="46"/>
    </row>
    <row r="27" spans="1:14" ht="15" customHeight="1">
      <c r="A27" s="75" t="s">
        <v>38</v>
      </c>
      <c r="B27" s="9" t="s">
        <v>117</v>
      </c>
      <c r="C27" s="64" t="s">
        <v>13</v>
      </c>
      <c r="D27" s="65">
        <v>13</v>
      </c>
      <c r="E27" s="65">
        <v>16</v>
      </c>
      <c r="F27" s="65">
        <v>17</v>
      </c>
      <c r="G27" s="39">
        <f t="shared" si="0"/>
        <v>46</v>
      </c>
      <c r="H27" s="41">
        <f t="shared" si="1"/>
        <v>0.2826086956521739</v>
      </c>
      <c r="N27" s="46"/>
    </row>
    <row r="28" spans="1:14" ht="15" customHeight="1">
      <c r="A28" s="75" t="s">
        <v>39</v>
      </c>
      <c r="B28" s="9" t="s">
        <v>120</v>
      </c>
      <c r="C28" s="64" t="s">
        <v>32</v>
      </c>
      <c r="D28" s="65">
        <v>174</v>
      </c>
      <c r="E28" s="65">
        <v>73</v>
      </c>
      <c r="F28" s="65">
        <v>55</v>
      </c>
      <c r="G28" s="39">
        <f t="shared" si="0"/>
        <v>302</v>
      </c>
      <c r="H28" s="41">
        <f t="shared" si="1"/>
        <v>0.5761589403973509</v>
      </c>
      <c r="N28" s="46"/>
    </row>
    <row r="29" spans="1:14" ht="15" customHeight="1">
      <c r="A29" s="75" t="s">
        <v>40</v>
      </c>
      <c r="B29" s="9" t="s">
        <v>119</v>
      </c>
      <c r="C29" s="64" t="s">
        <v>26</v>
      </c>
      <c r="D29" s="65">
        <v>25</v>
      </c>
      <c r="E29" s="65">
        <v>24</v>
      </c>
      <c r="F29" s="65">
        <v>16</v>
      </c>
      <c r="G29" s="39">
        <f t="shared" si="0"/>
        <v>65</v>
      </c>
      <c r="H29" s="41">
        <f t="shared" si="1"/>
        <v>0.38461538461538464</v>
      </c>
      <c r="N29" s="46"/>
    </row>
    <row r="30" spans="1:14" ht="15" customHeight="1">
      <c r="A30" s="75" t="s">
        <v>41</v>
      </c>
      <c r="B30" s="9" t="s">
        <v>116</v>
      </c>
      <c r="C30" s="64" t="s">
        <v>10</v>
      </c>
      <c r="D30" s="65">
        <v>53</v>
      </c>
      <c r="E30" s="65">
        <v>35</v>
      </c>
      <c r="F30" s="65">
        <v>37</v>
      </c>
      <c r="G30" s="39">
        <f t="shared" si="0"/>
        <v>125</v>
      </c>
      <c r="H30" s="41">
        <f t="shared" si="1"/>
        <v>0.424</v>
      </c>
      <c r="N30" s="46"/>
    </row>
    <row r="31" spans="1:14" ht="15" customHeight="1">
      <c r="A31" s="75" t="s">
        <v>42</v>
      </c>
      <c r="B31" s="9" t="s">
        <v>118</v>
      </c>
      <c r="C31" s="64" t="s">
        <v>15</v>
      </c>
      <c r="D31" s="65">
        <v>9</v>
      </c>
      <c r="E31" s="65">
        <v>5</v>
      </c>
      <c r="F31" s="65">
        <v>5</v>
      </c>
      <c r="G31" s="39">
        <f t="shared" si="0"/>
        <v>19</v>
      </c>
      <c r="H31" s="41">
        <f t="shared" si="1"/>
        <v>0.47368421052631576</v>
      </c>
      <c r="N31" s="46"/>
    </row>
    <row r="32" spans="1:14" ht="15" customHeight="1">
      <c r="A32" s="75" t="s">
        <v>43</v>
      </c>
      <c r="B32" s="9" t="s">
        <v>116</v>
      </c>
      <c r="C32" s="64" t="s">
        <v>10</v>
      </c>
      <c r="D32" s="65">
        <v>19</v>
      </c>
      <c r="E32" s="65">
        <v>13</v>
      </c>
      <c r="F32" s="65">
        <v>14</v>
      </c>
      <c r="G32" s="39">
        <f t="shared" si="0"/>
        <v>46</v>
      </c>
      <c r="H32" s="41">
        <f t="shared" si="1"/>
        <v>0.41304347826086957</v>
      </c>
      <c r="N32" s="46"/>
    </row>
    <row r="33" spans="1:14" ht="15" customHeight="1">
      <c r="A33" s="75" t="s">
        <v>44</v>
      </c>
      <c r="B33" s="9" t="s">
        <v>117</v>
      </c>
      <c r="C33" s="64" t="s">
        <v>13</v>
      </c>
      <c r="D33" s="65">
        <v>25</v>
      </c>
      <c r="E33" s="65">
        <v>8</v>
      </c>
      <c r="F33" s="65">
        <v>7</v>
      </c>
      <c r="G33" s="39">
        <f t="shared" si="0"/>
        <v>40</v>
      </c>
      <c r="H33" s="41">
        <f t="shared" si="1"/>
        <v>0.625</v>
      </c>
      <c r="N33" s="46"/>
    </row>
    <row r="34" spans="1:14" ht="15" customHeight="1">
      <c r="A34" s="75" t="s">
        <v>45</v>
      </c>
      <c r="B34" s="9" t="s">
        <v>120</v>
      </c>
      <c r="C34" s="64" t="s">
        <v>15</v>
      </c>
      <c r="D34" s="65">
        <v>92</v>
      </c>
      <c r="E34" s="65">
        <v>68</v>
      </c>
      <c r="F34" s="65">
        <v>56</v>
      </c>
      <c r="G34" s="39">
        <f t="shared" si="0"/>
        <v>216</v>
      </c>
      <c r="H34" s="41">
        <f t="shared" si="1"/>
        <v>0.42592592592592593</v>
      </c>
      <c r="N34" s="46"/>
    </row>
    <row r="35" spans="1:14" ht="15" customHeight="1">
      <c r="A35" s="75" t="s">
        <v>46</v>
      </c>
      <c r="B35" s="9" t="s">
        <v>119</v>
      </c>
      <c r="C35" s="64" t="s">
        <v>26</v>
      </c>
      <c r="D35" s="65">
        <v>29</v>
      </c>
      <c r="E35" s="65">
        <v>10</v>
      </c>
      <c r="F35" s="65">
        <v>13</v>
      </c>
      <c r="G35" s="39">
        <f t="shared" si="0"/>
        <v>52</v>
      </c>
      <c r="H35" s="41">
        <f t="shared" si="1"/>
        <v>0.5576923076923077</v>
      </c>
      <c r="N35" s="46"/>
    </row>
    <row r="36" spans="1:14" ht="15" customHeight="1">
      <c r="A36" s="75" t="s">
        <v>47</v>
      </c>
      <c r="B36" s="9" t="s">
        <v>120</v>
      </c>
      <c r="C36" s="64" t="s">
        <v>13</v>
      </c>
      <c r="D36" s="65">
        <v>184</v>
      </c>
      <c r="E36" s="65">
        <v>113</v>
      </c>
      <c r="F36" s="65">
        <v>75</v>
      </c>
      <c r="G36" s="39">
        <f t="shared" si="0"/>
        <v>372</v>
      </c>
      <c r="H36" s="41">
        <f t="shared" si="1"/>
        <v>0.4946236559139785</v>
      </c>
      <c r="N36" s="46"/>
    </row>
    <row r="37" spans="1:14" ht="15" customHeight="1">
      <c r="A37" s="75" t="s">
        <v>48</v>
      </c>
      <c r="B37" s="9" t="s">
        <v>119</v>
      </c>
      <c r="C37" s="64" t="s">
        <v>26</v>
      </c>
      <c r="D37" s="65">
        <v>27</v>
      </c>
      <c r="E37" s="65">
        <v>25</v>
      </c>
      <c r="F37" s="65">
        <v>31</v>
      </c>
      <c r="G37" s="39">
        <f t="shared" si="0"/>
        <v>83</v>
      </c>
      <c r="H37" s="41">
        <f t="shared" si="1"/>
        <v>0.3253012048192771</v>
      </c>
      <c r="N37" s="46"/>
    </row>
    <row r="38" spans="1:14" ht="15" customHeight="1">
      <c r="A38" s="75" t="s">
        <v>49</v>
      </c>
      <c r="B38" s="9" t="s">
        <v>117</v>
      </c>
      <c r="C38" s="64" t="s">
        <v>13</v>
      </c>
      <c r="D38" s="65">
        <v>19</v>
      </c>
      <c r="E38" s="65">
        <v>12</v>
      </c>
      <c r="F38" s="65">
        <v>17</v>
      </c>
      <c r="G38" s="39">
        <f t="shared" si="0"/>
        <v>48</v>
      </c>
      <c r="H38" s="41">
        <f t="shared" si="1"/>
        <v>0.3958333333333333</v>
      </c>
      <c r="N38" s="46"/>
    </row>
    <row r="39" spans="1:14" ht="15" customHeight="1">
      <c r="A39" s="75" t="s">
        <v>50</v>
      </c>
      <c r="B39" s="9" t="s">
        <v>117</v>
      </c>
      <c r="C39" s="64" t="s">
        <v>22</v>
      </c>
      <c r="D39" s="65">
        <v>47</v>
      </c>
      <c r="E39" s="65">
        <v>24</v>
      </c>
      <c r="F39" s="65">
        <v>18</v>
      </c>
      <c r="G39" s="39">
        <f t="shared" si="0"/>
        <v>89</v>
      </c>
      <c r="H39" s="41">
        <f t="shared" si="1"/>
        <v>0.5280898876404494</v>
      </c>
      <c r="N39" s="46"/>
    </row>
    <row r="40" spans="1:14" ht="15" customHeight="1">
      <c r="A40" s="75" t="s">
        <v>51</v>
      </c>
      <c r="B40" s="9" t="s">
        <v>117</v>
      </c>
      <c r="C40" s="64" t="s">
        <v>22</v>
      </c>
      <c r="D40" s="65">
        <v>13</v>
      </c>
      <c r="E40" s="65">
        <v>7</v>
      </c>
      <c r="F40" s="65">
        <v>2</v>
      </c>
      <c r="G40" s="39">
        <f t="shared" si="0"/>
        <v>22</v>
      </c>
      <c r="H40" s="41">
        <f t="shared" si="1"/>
        <v>0.5909090909090909</v>
      </c>
      <c r="N40" s="46"/>
    </row>
    <row r="41" spans="1:14" ht="15" customHeight="1">
      <c r="A41" s="75" t="s">
        <v>52</v>
      </c>
      <c r="B41" s="9" t="s">
        <v>119</v>
      </c>
      <c r="C41" s="64" t="s">
        <v>17</v>
      </c>
      <c r="D41" s="65">
        <v>10</v>
      </c>
      <c r="E41" s="65">
        <v>9</v>
      </c>
      <c r="F41" s="65">
        <v>11</v>
      </c>
      <c r="G41" s="39">
        <f t="shared" si="0"/>
        <v>30</v>
      </c>
      <c r="H41" s="41">
        <f t="shared" si="1"/>
        <v>0.3333333333333333</v>
      </c>
      <c r="N41" s="46"/>
    </row>
    <row r="42" spans="1:14" ht="15" customHeight="1">
      <c r="A42" s="75" t="s">
        <v>53</v>
      </c>
      <c r="B42" s="9" t="s">
        <v>119</v>
      </c>
      <c r="C42" s="64" t="s">
        <v>22</v>
      </c>
      <c r="D42" s="65">
        <v>25</v>
      </c>
      <c r="E42" s="65">
        <v>14</v>
      </c>
      <c r="F42" s="65">
        <v>17</v>
      </c>
      <c r="G42" s="39">
        <f t="shared" si="0"/>
        <v>56</v>
      </c>
      <c r="H42" s="41">
        <f t="shared" si="1"/>
        <v>0.44642857142857145</v>
      </c>
      <c r="N42" s="46"/>
    </row>
    <row r="43" spans="1:14" ht="15" customHeight="1">
      <c r="A43" s="75" t="s">
        <v>54</v>
      </c>
      <c r="B43" s="9" t="s">
        <v>117</v>
      </c>
      <c r="C43" s="64" t="s">
        <v>13</v>
      </c>
      <c r="D43" s="65">
        <v>13</v>
      </c>
      <c r="E43" s="65">
        <v>9</v>
      </c>
      <c r="F43" s="65">
        <v>6</v>
      </c>
      <c r="G43" s="39">
        <f t="shared" si="0"/>
        <v>28</v>
      </c>
      <c r="H43" s="41">
        <f t="shared" si="1"/>
        <v>0.4642857142857143</v>
      </c>
      <c r="N43" s="46"/>
    </row>
    <row r="44" spans="1:14" ht="15" customHeight="1">
      <c r="A44" s="75" t="s">
        <v>55</v>
      </c>
      <c r="B44" s="9" t="s">
        <v>119</v>
      </c>
      <c r="C44" s="64" t="s">
        <v>10</v>
      </c>
      <c r="D44" s="65">
        <v>27</v>
      </c>
      <c r="E44" s="65">
        <v>13</v>
      </c>
      <c r="F44" s="65">
        <v>18</v>
      </c>
      <c r="G44" s="39">
        <f t="shared" si="0"/>
        <v>58</v>
      </c>
      <c r="H44" s="41">
        <f t="shared" si="1"/>
        <v>0.46551724137931033</v>
      </c>
      <c r="N44" s="46"/>
    </row>
    <row r="45" spans="1:14" ht="15" customHeight="1">
      <c r="A45" s="75" t="s">
        <v>56</v>
      </c>
      <c r="B45" s="9" t="s">
        <v>117</v>
      </c>
      <c r="C45" s="64" t="s">
        <v>22</v>
      </c>
      <c r="D45" s="65">
        <v>14</v>
      </c>
      <c r="E45" s="65">
        <v>5</v>
      </c>
      <c r="F45" s="65">
        <v>9</v>
      </c>
      <c r="G45" s="39">
        <f t="shared" si="0"/>
        <v>28</v>
      </c>
      <c r="H45" s="41">
        <f t="shared" si="1"/>
        <v>0.5</v>
      </c>
      <c r="N45" s="46"/>
    </row>
    <row r="46" spans="1:14" ht="15" customHeight="1">
      <c r="A46" s="75" t="s">
        <v>57</v>
      </c>
      <c r="B46" s="9" t="s">
        <v>117</v>
      </c>
      <c r="C46" s="64" t="s">
        <v>22</v>
      </c>
      <c r="D46" s="65">
        <v>7</v>
      </c>
      <c r="E46" s="65">
        <v>3</v>
      </c>
      <c r="F46" s="65">
        <v>8</v>
      </c>
      <c r="G46" s="39">
        <f t="shared" si="0"/>
        <v>18</v>
      </c>
      <c r="H46" s="41">
        <f t="shared" si="1"/>
        <v>0.3888888888888889</v>
      </c>
      <c r="N46" s="46"/>
    </row>
    <row r="47" spans="1:14" ht="15" customHeight="1">
      <c r="A47" s="75" t="s">
        <v>58</v>
      </c>
      <c r="B47" s="9" t="s">
        <v>117</v>
      </c>
      <c r="C47" s="64" t="s">
        <v>22</v>
      </c>
      <c r="D47" s="65">
        <v>28</v>
      </c>
      <c r="E47" s="65">
        <v>25</v>
      </c>
      <c r="F47" s="65">
        <v>25</v>
      </c>
      <c r="G47" s="39">
        <f t="shared" si="0"/>
        <v>78</v>
      </c>
      <c r="H47" s="41">
        <f t="shared" si="1"/>
        <v>0.358974358974359</v>
      </c>
      <c r="N47" s="46"/>
    </row>
    <row r="48" spans="1:14" ht="15" customHeight="1">
      <c r="A48" s="75" t="s">
        <v>59</v>
      </c>
      <c r="B48" s="9" t="s">
        <v>119</v>
      </c>
      <c r="C48" s="64" t="s">
        <v>17</v>
      </c>
      <c r="D48" s="65">
        <v>23</v>
      </c>
      <c r="E48" s="65">
        <v>9</v>
      </c>
      <c r="F48" s="65">
        <v>20</v>
      </c>
      <c r="G48" s="39">
        <f t="shared" si="0"/>
        <v>52</v>
      </c>
      <c r="H48" s="41">
        <f t="shared" si="1"/>
        <v>0.4423076923076923</v>
      </c>
      <c r="N48" s="46"/>
    </row>
    <row r="49" spans="1:14" ht="15" customHeight="1">
      <c r="A49" s="75" t="s">
        <v>60</v>
      </c>
      <c r="B49" s="9" t="s">
        <v>120</v>
      </c>
      <c r="C49" s="64" t="s">
        <v>15</v>
      </c>
      <c r="D49" s="65">
        <v>50</v>
      </c>
      <c r="E49" s="65">
        <v>36</v>
      </c>
      <c r="F49" s="65">
        <v>35</v>
      </c>
      <c r="G49" s="39">
        <f t="shared" si="0"/>
        <v>121</v>
      </c>
      <c r="H49" s="41">
        <f t="shared" si="1"/>
        <v>0.4132231404958678</v>
      </c>
      <c r="N49" s="46"/>
    </row>
    <row r="50" spans="1:14" ht="15" customHeight="1">
      <c r="A50" s="75" t="s">
        <v>61</v>
      </c>
      <c r="B50" s="9" t="s">
        <v>117</v>
      </c>
      <c r="C50" s="64" t="s">
        <v>13</v>
      </c>
      <c r="D50" s="65">
        <v>16</v>
      </c>
      <c r="E50" s="65">
        <v>10</v>
      </c>
      <c r="F50" s="65">
        <v>5</v>
      </c>
      <c r="G50" s="39">
        <f t="shared" si="0"/>
        <v>31</v>
      </c>
      <c r="H50" s="41">
        <f t="shared" si="1"/>
        <v>0.5161290322580645</v>
      </c>
      <c r="N50" s="46"/>
    </row>
    <row r="51" spans="1:14" ht="15" customHeight="1">
      <c r="A51" s="75" t="s">
        <v>62</v>
      </c>
      <c r="B51" s="9" t="s">
        <v>117</v>
      </c>
      <c r="C51" s="64" t="s">
        <v>22</v>
      </c>
      <c r="D51" s="65">
        <v>4</v>
      </c>
      <c r="E51" s="65">
        <v>6</v>
      </c>
      <c r="F51" s="65">
        <v>5</v>
      </c>
      <c r="G51" s="39">
        <f t="shared" si="0"/>
        <v>15</v>
      </c>
      <c r="H51" s="41">
        <f t="shared" si="1"/>
        <v>0.26666666666666666</v>
      </c>
      <c r="N51" s="46"/>
    </row>
    <row r="52" spans="1:14" ht="15" customHeight="1">
      <c r="A52" s="75" t="s">
        <v>63</v>
      </c>
      <c r="B52" s="9" t="s">
        <v>119</v>
      </c>
      <c r="C52" s="64" t="s">
        <v>26</v>
      </c>
      <c r="D52" s="65">
        <v>16</v>
      </c>
      <c r="E52" s="65">
        <v>5</v>
      </c>
      <c r="F52" s="65">
        <v>7</v>
      </c>
      <c r="G52" s="39">
        <f t="shared" si="0"/>
        <v>28</v>
      </c>
      <c r="H52" s="41">
        <f t="shared" si="1"/>
        <v>0.5714285714285714</v>
      </c>
      <c r="N52" s="46"/>
    </row>
    <row r="53" spans="1:14" ht="15" customHeight="1">
      <c r="A53" s="75" t="s">
        <v>64</v>
      </c>
      <c r="B53" s="9" t="s">
        <v>118</v>
      </c>
      <c r="C53" s="64" t="s">
        <v>19</v>
      </c>
      <c r="D53" s="65">
        <v>23</v>
      </c>
      <c r="E53" s="65">
        <v>14</v>
      </c>
      <c r="F53" s="65">
        <v>14</v>
      </c>
      <c r="G53" s="39">
        <f t="shared" si="0"/>
        <v>51</v>
      </c>
      <c r="H53" s="41">
        <f t="shared" si="1"/>
        <v>0.45098039215686275</v>
      </c>
      <c r="N53" s="46"/>
    </row>
    <row r="54" spans="1:14" ht="15" customHeight="1">
      <c r="A54" s="75" t="s">
        <v>65</v>
      </c>
      <c r="B54" s="9" t="s">
        <v>120</v>
      </c>
      <c r="C54" s="64" t="s">
        <v>32</v>
      </c>
      <c r="D54" s="65">
        <v>19</v>
      </c>
      <c r="E54" s="65">
        <v>23</v>
      </c>
      <c r="F54" s="65">
        <v>18</v>
      </c>
      <c r="G54" s="39">
        <f t="shared" si="0"/>
        <v>60</v>
      </c>
      <c r="H54" s="41">
        <f t="shared" si="1"/>
        <v>0.31666666666666665</v>
      </c>
      <c r="N54" s="46"/>
    </row>
    <row r="55" spans="1:14" ht="15" customHeight="1">
      <c r="A55" s="75" t="s">
        <v>66</v>
      </c>
      <c r="B55" s="9" t="s">
        <v>118</v>
      </c>
      <c r="C55" s="64" t="s">
        <v>10</v>
      </c>
      <c r="D55" s="65">
        <v>58</v>
      </c>
      <c r="E55" s="65">
        <v>38</v>
      </c>
      <c r="F55" s="65">
        <v>47</v>
      </c>
      <c r="G55" s="39">
        <f t="shared" si="0"/>
        <v>143</v>
      </c>
      <c r="H55" s="41">
        <f t="shared" si="1"/>
        <v>0.40559440559440557</v>
      </c>
      <c r="N55" s="46"/>
    </row>
    <row r="56" spans="1:14" ht="15" customHeight="1">
      <c r="A56" s="75" t="s">
        <v>67</v>
      </c>
      <c r="B56" s="9" t="s">
        <v>118</v>
      </c>
      <c r="C56" s="64" t="s">
        <v>15</v>
      </c>
      <c r="D56" s="65">
        <v>27</v>
      </c>
      <c r="E56" s="65">
        <v>21</v>
      </c>
      <c r="F56" s="65">
        <v>18</v>
      </c>
      <c r="G56" s="39">
        <f t="shared" si="0"/>
        <v>66</v>
      </c>
      <c r="H56" s="41">
        <f t="shared" si="1"/>
        <v>0.4090909090909091</v>
      </c>
      <c r="N56" s="46"/>
    </row>
    <row r="57" spans="1:14" ht="15" customHeight="1">
      <c r="A57" s="75" t="s">
        <v>68</v>
      </c>
      <c r="B57" s="9" t="s">
        <v>118</v>
      </c>
      <c r="C57" s="64" t="s">
        <v>19</v>
      </c>
      <c r="D57" s="65">
        <v>120</v>
      </c>
      <c r="E57" s="65">
        <v>70</v>
      </c>
      <c r="F57" s="65">
        <v>50</v>
      </c>
      <c r="G57" s="39">
        <f t="shared" si="0"/>
        <v>240</v>
      </c>
      <c r="H57" s="41">
        <f t="shared" si="1"/>
        <v>0.5</v>
      </c>
      <c r="N57" s="46"/>
    </row>
    <row r="58" spans="1:14" ht="15" customHeight="1">
      <c r="A58" s="75" t="s">
        <v>69</v>
      </c>
      <c r="B58" s="9" t="s">
        <v>118</v>
      </c>
      <c r="C58" s="64" t="s">
        <v>19</v>
      </c>
      <c r="D58" s="65">
        <v>26</v>
      </c>
      <c r="E58" s="65">
        <v>10</v>
      </c>
      <c r="F58" s="65">
        <v>11</v>
      </c>
      <c r="G58" s="39">
        <f t="shared" si="0"/>
        <v>47</v>
      </c>
      <c r="H58" s="41">
        <f t="shared" si="1"/>
        <v>0.5531914893617021</v>
      </c>
      <c r="N58" s="46"/>
    </row>
    <row r="59" spans="1:14" ht="15" customHeight="1">
      <c r="A59" s="75" t="s">
        <v>70</v>
      </c>
      <c r="B59" s="9" t="s">
        <v>118</v>
      </c>
      <c r="C59" s="64" t="s">
        <v>15</v>
      </c>
      <c r="D59" s="65">
        <v>10</v>
      </c>
      <c r="E59" s="65">
        <v>8</v>
      </c>
      <c r="F59" s="65">
        <v>10</v>
      </c>
      <c r="G59" s="39">
        <f t="shared" si="0"/>
        <v>28</v>
      </c>
      <c r="H59" s="41">
        <f t="shared" si="1"/>
        <v>0.35714285714285715</v>
      </c>
      <c r="N59" s="46"/>
    </row>
    <row r="60" spans="1:14" ht="15" customHeight="1">
      <c r="A60" s="75" t="s">
        <v>71</v>
      </c>
      <c r="B60" s="9" t="s">
        <v>119</v>
      </c>
      <c r="C60" s="64" t="s">
        <v>26</v>
      </c>
      <c r="D60" s="65">
        <v>20</v>
      </c>
      <c r="E60" s="65">
        <v>10</v>
      </c>
      <c r="F60" s="65">
        <v>13</v>
      </c>
      <c r="G60" s="39">
        <f t="shared" si="0"/>
        <v>43</v>
      </c>
      <c r="H60" s="41">
        <f t="shared" si="1"/>
        <v>0.46511627906976744</v>
      </c>
      <c r="N60" s="46"/>
    </row>
    <row r="61" spans="1:14" ht="15" customHeight="1">
      <c r="A61" s="75" t="s">
        <v>72</v>
      </c>
      <c r="B61" s="9" t="s">
        <v>120</v>
      </c>
      <c r="C61" s="64" t="s">
        <v>15</v>
      </c>
      <c r="D61" s="65">
        <v>86</v>
      </c>
      <c r="E61" s="65">
        <v>38</v>
      </c>
      <c r="F61" s="65">
        <v>48</v>
      </c>
      <c r="G61" s="39">
        <f t="shared" si="0"/>
        <v>172</v>
      </c>
      <c r="H61" s="41">
        <f t="shared" si="1"/>
        <v>0.5</v>
      </c>
      <c r="N61" s="46"/>
    </row>
    <row r="62" spans="1:14" ht="15" customHeight="1">
      <c r="A62" s="75" t="s">
        <v>73</v>
      </c>
      <c r="B62" s="9" t="s">
        <v>118</v>
      </c>
      <c r="C62" s="64" t="s">
        <v>19</v>
      </c>
      <c r="D62" s="65">
        <v>393</v>
      </c>
      <c r="E62" s="65">
        <v>194</v>
      </c>
      <c r="F62" s="65">
        <v>166</v>
      </c>
      <c r="G62" s="39">
        <f t="shared" si="0"/>
        <v>753</v>
      </c>
      <c r="H62" s="41">
        <f t="shared" si="1"/>
        <v>0.5219123505976095</v>
      </c>
      <c r="N62" s="46"/>
    </row>
    <row r="63" spans="1:14" ht="15" customHeight="1">
      <c r="A63" s="75" t="s">
        <v>74</v>
      </c>
      <c r="B63" s="9" t="s">
        <v>120</v>
      </c>
      <c r="C63" s="64" t="s">
        <v>15</v>
      </c>
      <c r="D63" s="65">
        <v>16</v>
      </c>
      <c r="E63" s="65">
        <v>13</v>
      </c>
      <c r="F63" s="65">
        <v>25</v>
      </c>
      <c r="G63" s="39">
        <f t="shared" si="0"/>
        <v>54</v>
      </c>
      <c r="H63" s="41">
        <f t="shared" si="1"/>
        <v>0.2962962962962963</v>
      </c>
      <c r="N63" s="46"/>
    </row>
    <row r="64" spans="1:14" ht="15" customHeight="1">
      <c r="A64" s="75" t="s">
        <v>75</v>
      </c>
      <c r="B64" s="9" t="s">
        <v>116</v>
      </c>
      <c r="C64" s="64" t="s">
        <v>10</v>
      </c>
      <c r="D64" s="65">
        <v>8</v>
      </c>
      <c r="E64" s="65">
        <v>6</v>
      </c>
      <c r="F64" s="65">
        <v>6</v>
      </c>
      <c r="G64" s="39">
        <f t="shared" si="0"/>
        <v>20</v>
      </c>
      <c r="H64" s="41">
        <f t="shared" si="1"/>
        <v>0.4</v>
      </c>
      <c r="N64" s="46"/>
    </row>
    <row r="65" spans="1:14" ht="15" customHeight="1">
      <c r="A65" s="75" t="s">
        <v>76</v>
      </c>
      <c r="B65" s="9" t="s">
        <v>119</v>
      </c>
      <c r="C65" s="64" t="s">
        <v>26</v>
      </c>
      <c r="D65" s="65">
        <v>25</v>
      </c>
      <c r="E65" s="65">
        <v>17</v>
      </c>
      <c r="F65" s="65">
        <v>5</v>
      </c>
      <c r="G65" s="39">
        <f t="shared" si="0"/>
        <v>47</v>
      </c>
      <c r="H65" s="41">
        <f t="shared" si="1"/>
        <v>0.5319148936170213</v>
      </c>
      <c r="N65" s="46"/>
    </row>
    <row r="66" spans="1:14" ht="15" customHeight="1">
      <c r="A66" s="75" t="s">
        <v>77</v>
      </c>
      <c r="B66" s="9" t="s">
        <v>116</v>
      </c>
      <c r="C66" s="64" t="s">
        <v>10</v>
      </c>
      <c r="D66" s="65">
        <v>22</v>
      </c>
      <c r="E66" s="65">
        <v>16</v>
      </c>
      <c r="F66" s="65">
        <v>13</v>
      </c>
      <c r="G66" s="39">
        <f t="shared" si="0"/>
        <v>51</v>
      </c>
      <c r="H66" s="41">
        <f t="shared" si="1"/>
        <v>0.43137254901960786</v>
      </c>
      <c r="N66" s="46"/>
    </row>
    <row r="67" spans="1:14" ht="15" customHeight="1">
      <c r="A67" s="75" t="s">
        <v>78</v>
      </c>
      <c r="B67" s="9" t="s">
        <v>118</v>
      </c>
      <c r="C67" s="64" t="s">
        <v>15</v>
      </c>
      <c r="D67" s="65">
        <v>47</v>
      </c>
      <c r="E67" s="65">
        <v>25</v>
      </c>
      <c r="F67" s="65">
        <v>24</v>
      </c>
      <c r="G67" s="39">
        <f t="shared" si="0"/>
        <v>96</v>
      </c>
      <c r="H67" s="41">
        <f t="shared" si="1"/>
        <v>0.4895833333333333</v>
      </c>
      <c r="N67" s="46"/>
    </row>
    <row r="68" spans="1:14" ht="15" customHeight="1">
      <c r="A68" s="75" t="s">
        <v>79</v>
      </c>
      <c r="B68" s="9" t="s">
        <v>116</v>
      </c>
      <c r="C68" s="64" t="s">
        <v>10</v>
      </c>
      <c r="D68" s="65">
        <v>38</v>
      </c>
      <c r="E68" s="65">
        <v>17</v>
      </c>
      <c r="F68" s="65">
        <v>28</v>
      </c>
      <c r="G68" s="39">
        <f t="shared" si="0"/>
        <v>83</v>
      </c>
      <c r="H68" s="41">
        <f t="shared" si="1"/>
        <v>0.4578313253012048</v>
      </c>
      <c r="N68" s="46"/>
    </row>
    <row r="69" spans="1:14" ht="15" customHeight="1">
      <c r="A69" s="75" t="s">
        <v>80</v>
      </c>
      <c r="B69" s="9" t="s">
        <v>117</v>
      </c>
      <c r="C69" s="64" t="s">
        <v>22</v>
      </c>
      <c r="D69" s="65">
        <v>99</v>
      </c>
      <c r="E69" s="65">
        <v>64</v>
      </c>
      <c r="F69" s="65">
        <v>55</v>
      </c>
      <c r="G69" s="39">
        <f t="shared" si="0"/>
        <v>218</v>
      </c>
      <c r="H69" s="41">
        <f t="shared" si="1"/>
        <v>0.4541284403669725</v>
      </c>
      <c r="N69" s="46"/>
    </row>
    <row r="70" spans="1:14" ht="15" customHeight="1">
      <c r="A70" s="75" t="s">
        <v>81</v>
      </c>
      <c r="B70" s="9" t="s">
        <v>119</v>
      </c>
      <c r="C70" s="64" t="s">
        <v>17</v>
      </c>
      <c r="D70" s="65">
        <v>22</v>
      </c>
      <c r="E70" s="65">
        <v>17</v>
      </c>
      <c r="F70" s="65">
        <v>13</v>
      </c>
      <c r="G70" s="39">
        <f t="shared" si="0"/>
        <v>52</v>
      </c>
      <c r="H70" s="41">
        <f t="shared" si="1"/>
        <v>0.4230769230769231</v>
      </c>
      <c r="N70" s="46"/>
    </row>
    <row r="71" spans="1:14" ht="15" customHeight="1">
      <c r="A71" s="75" t="s">
        <v>82</v>
      </c>
      <c r="B71" s="9" t="s">
        <v>117</v>
      </c>
      <c r="C71" s="64" t="s">
        <v>22</v>
      </c>
      <c r="D71" s="65">
        <v>14</v>
      </c>
      <c r="E71" s="65">
        <v>9</v>
      </c>
      <c r="F71" s="65">
        <v>6</v>
      </c>
      <c r="G71" s="39">
        <f aca="true" t="shared" si="2" ref="G71:G104">SUM(D71:F71)</f>
        <v>29</v>
      </c>
      <c r="H71" s="41">
        <f aca="true" t="shared" si="3" ref="H71:H104">D71/G71</f>
        <v>0.4827586206896552</v>
      </c>
      <c r="N71" s="46"/>
    </row>
    <row r="72" spans="1:14" ht="15" customHeight="1">
      <c r="A72" s="75" t="s">
        <v>83</v>
      </c>
      <c r="B72" s="9" t="s">
        <v>119</v>
      </c>
      <c r="C72" s="64" t="s">
        <v>26</v>
      </c>
      <c r="D72" s="65">
        <v>10</v>
      </c>
      <c r="E72" s="65">
        <v>4</v>
      </c>
      <c r="F72" s="65">
        <v>8</v>
      </c>
      <c r="G72" s="39">
        <f t="shared" si="2"/>
        <v>22</v>
      </c>
      <c r="H72" s="41">
        <f t="shared" si="3"/>
        <v>0.45454545454545453</v>
      </c>
      <c r="N72" s="46"/>
    </row>
    <row r="73" spans="1:14" ht="15" customHeight="1">
      <c r="A73" s="75" t="s">
        <v>84</v>
      </c>
      <c r="B73" s="9" t="s">
        <v>118</v>
      </c>
      <c r="C73" s="64" t="s">
        <v>15</v>
      </c>
      <c r="D73" s="65">
        <v>11</v>
      </c>
      <c r="E73" s="65">
        <v>3</v>
      </c>
      <c r="F73" s="65">
        <v>2</v>
      </c>
      <c r="G73" s="39">
        <f t="shared" si="2"/>
        <v>16</v>
      </c>
      <c r="H73" s="41">
        <f t="shared" si="3"/>
        <v>0.6875</v>
      </c>
      <c r="N73" s="46"/>
    </row>
    <row r="74" spans="1:14" ht="15" customHeight="1">
      <c r="A74" s="75" t="s">
        <v>85</v>
      </c>
      <c r="B74" s="9" t="s">
        <v>119</v>
      </c>
      <c r="C74" s="64" t="s">
        <v>17</v>
      </c>
      <c r="D74" s="65">
        <v>34</v>
      </c>
      <c r="E74" s="65">
        <v>17</v>
      </c>
      <c r="F74" s="65">
        <v>13</v>
      </c>
      <c r="G74" s="39">
        <f t="shared" si="2"/>
        <v>64</v>
      </c>
      <c r="H74" s="41">
        <f t="shared" si="3"/>
        <v>0.53125</v>
      </c>
      <c r="N74" s="46"/>
    </row>
    <row r="75" spans="1:14" ht="15" customHeight="1">
      <c r="A75" s="75" t="s">
        <v>86</v>
      </c>
      <c r="B75" s="9" t="s">
        <v>120</v>
      </c>
      <c r="C75" s="64" t="s">
        <v>32</v>
      </c>
      <c r="D75" s="65">
        <v>99</v>
      </c>
      <c r="E75" s="65">
        <v>63</v>
      </c>
      <c r="F75" s="65">
        <v>54</v>
      </c>
      <c r="G75" s="39">
        <f t="shared" si="2"/>
        <v>216</v>
      </c>
      <c r="H75" s="41">
        <f t="shared" si="3"/>
        <v>0.4583333333333333</v>
      </c>
      <c r="N75" s="46"/>
    </row>
    <row r="76" spans="1:14" ht="15" customHeight="1">
      <c r="A76" s="75" t="s">
        <v>87</v>
      </c>
      <c r="B76" s="9" t="s">
        <v>119</v>
      </c>
      <c r="C76" s="64" t="s">
        <v>26</v>
      </c>
      <c r="D76" s="65">
        <v>23</v>
      </c>
      <c r="E76" s="65">
        <v>25</v>
      </c>
      <c r="F76" s="65">
        <v>16</v>
      </c>
      <c r="G76" s="39">
        <f t="shared" si="2"/>
        <v>64</v>
      </c>
      <c r="H76" s="41">
        <f t="shared" si="3"/>
        <v>0.359375</v>
      </c>
      <c r="N76" s="46"/>
    </row>
    <row r="77" spans="1:14" ht="15" customHeight="1">
      <c r="A77" s="75" t="s">
        <v>88</v>
      </c>
      <c r="B77" s="9" t="s">
        <v>119</v>
      </c>
      <c r="C77" s="64" t="s">
        <v>26</v>
      </c>
      <c r="D77" s="65">
        <v>10</v>
      </c>
      <c r="E77" s="65">
        <v>10</v>
      </c>
      <c r="F77" s="65">
        <v>12</v>
      </c>
      <c r="G77" s="39">
        <f t="shared" si="2"/>
        <v>32</v>
      </c>
      <c r="H77" s="41">
        <f t="shared" si="3"/>
        <v>0.3125</v>
      </c>
      <c r="N77" s="46"/>
    </row>
    <row r="78" spans="1:14" ht="15" customHeight="1">
      <c r="A78" s="75" t="s">
        <v>89</v>
      </c>
      <c r="B78" s="9" t="s">
        <v>119</v>
      </c>
      <c r="C78" s="64" t="s">
        <v>17</v>
      </c>
      <c r="D78" s="65">
        <v>32</v>
      </c>
      <c r="E78" s="65">
        <v>18</v>
      </c>
      <c r="F78" s="65">
        <v>19</v>
      </c>
      <c r="G78" s="39">
        <f t="shared" si="2"/>
        <v>69</v>
      </c>
      <c r="H78" s="41">
        <f t="shared" si="3"/>
        <v>0.463768115942029</v>
      </c>
      <c r="N78" s="46"/>
    </row>
    <row r="79" spans="1:14" ht="15" customHeight="1">
      <c r="A79" s="75" t="s">
        <v>90</v>
      </c>
      <c r="B79" s="9" t="s">
        <v>119</v>
      </c>
      <c r="C79" s="64" t="s">
        <v>26</v>
      </c>
      <c r="D79" s="65">
        <v>14</v>
      </c>
      <c r="E79" s="65">
        <v>11</v>
      </c>
      <c r="F79" s="65">
        <v>19</v>
      </c>
      <c r="G79" s="39">
        <f t="shared" si="2"/>
        <v>44</v>
      </c>
      <c r="H79" s="41">
        <f t="shared" si="3"/>
        <v>0.3181818181818182</v>
      </c>
      <c r="N79" s="46"/>
    </row>
    <row r="80" spans="1:14" ht="15" customHeight="1">
      <c r="A80" s="75" t="s">
        <v>91</v>
      </c>
      <c r="B80" s="9" t="s">
        <v>119</v>
      </c>
      <c r="C80" s="64" t="s">
        <v>26</v>
      </c>
      <c r="D80" s="65">
        <v>35</v>
      </c>
      <c r="E80" s="65">
        <v>23</v>
      </c>
      <c r="F80" s="65">
        <v>18</v>
      </c>
      <c r="G80" s="39">
        <f t="shared" si="2"/>
        <v>76</v>
      </c>
      <c r="H80" s="41">
        <f t="shared" si="3"/>
        <v>0.4605263157894737</v>
      </c>
      <c r="N80" s="46"/>
    </row>
    <row r="81" spans="1:14" ht="15" customHeight="1">
      <c r="A81" s="75" t="s">
        <v>92</v>
      </c>
      <c r="B81" s="9" t="s">
        <v>117</v>
      </c>
      <c r="C81" s="64" t="s">
        <v>22</v>
      </c>
      <c r="D81" s="65">
        <v>10</v>
      </c>
      <c r="E81" s="65">
        <v>9</v>
      </c>
      <c r="F81" s="65">
        <v>4</v>
      </c>
      <c r="G81" s="39">
        <f t="shared" si="2"/>
        <v>23</v>
      </c>
      <c r="H81" s="41">
        <f t="shared" si="3"/>
        <v>0.43478260869565216</v>
      </c>
      <c r="N81" s="46"/>
    </row>
    <row r="82" spans="1:14" ht="15" customHeight="1">
      <c r="A82" s="75" t="s">
        <v>93</v>
      </c>
      <c r="B82" s="9" t="s">
        <v>116</v>
      </c>
      <c r="C82" s="64" t="s">
        <v>10</v>
      </c>
      <c r="D82" s="65">
        <v>756</v>
      </c>
      <c r="E82" s="65">
        <v>437</v>
      </c>
      <c r="F82" s="65">
        <v>378</v>
      </c>
      <c r="G82" s="39">
        <f t="shared" si="2"/>
        <v>1571</v>
      </c>
      <c r="H82" s="41">
        <f t="shared" si="3"/>
        <v>0.4812221514958625</v>
      </c>
      <c r="N82" s="46"/>
    </row>
    <row r="83" spans="1:14" ht="15" customHeight="1">
      <c r="A83" s="75" t="s">
        <v>94</v>
      </c>
      <c r="B83" s="9" t="s">
        <v>119</v>
      </c>
      <c r="C83" s="64" t="s">
        <v>17</v>
      </c>
      <c r="D83" s="65">
        <v>279</v>
      </c>
      <c r="E83" s="65">
        <v>161</v>
      </c>
      <c r="F83" s="65">
        <v>121</v>
      </c>
      <c r="G83" s="39">
        <f t="shared" si="2"/>
        <v>561</v>
      </c>
      <c r="H83" s="41">
        <f t="shared" si="3"/>
        <v>0.49732620320855614</v>
      </c>
      <c r="N83" s="46"/>
    </row>
    <row r="84" spans="1:14" ht="15" customHeight="1">
      <c r="A84" s="75" t="s">
        <v>95</v>
      </c>
      <c r="B84" s="9" t="s">
        <v>118</v>
      </c>
      <c r="C84" s="64" t="s">
        <v>15</v>
      </c>
      <c r="D84" s="65">
        <v>22</v>
      </c>
      <c r="E84" s="65">
        <v>15</v>
      </c>
      <c r="F84" s="65">
        <v>10</v>
      </c>
      <c r="G84" s="39">
        <f t="shared" si="2"/>
        <v>47</v>
      </c>
      <c r="H84" s="41">
        <f t="shared" si="3"/>
        <v>0.46808510638297873</v>
      </c>
      <c r="N84" s="46"/>
    </row>
    <row r="85" spans="1:14" ht="15" customHeight="1">
      <c r="A85" s="75" t="s">
        <v>96</v>
      </c>
      <c r="B85" s="9" t="s">
        <v>116</v>
      </c>
      <c r="C85" s="64" t="s">
        <v>10</v>
      </c>
      <c r="D85" s="65">
        <v>9</v>
      </c>
      <c r="E85" s="65">
        <v>5</v>
      </c>
      <c r="F85" s="65">
        <v>2</v>
      </c>
      <c r="G85" s="39">
        <f t="shared" si="2"/>
        <v>16</v>
      </c>
      <c r="H85" s="41">
        <f t="shared" si="3"/>
        <v>0.5625</v>
      </c>
      <c r="N85" s="46"/>
    </row>
    <row r="86" spans="1:14" ht="15" customHeight="1">
      <c r="A86" s="75" t="s">
        <v>97</v>
      </c>
      <c r="B86" s="9" t="s">
        <v>119</v>
      </c>
      <c r="C86" s="64" t="s">
        <v>22</v>
      </c>
      <c r="D86" s="65">
        <v>13</v>
      </c>
      <c r="E86" s="65">
        <v>9</v>
      </c>
      <c r="F86" s="65">
        <v>9</v>
      </c>
      <c r="G86" s="39">
        <f t="shared" si="2"/>
        <v>31</v>
      </c>
      <c r="H86" s="41">
        <f t="shared" si="3"/>
        <v>0.41935483870967744</v>
      </c>
      <c r="N86" s="46"/>
    </row>
    <row r="87" spans="1:14" ht="15" customHeight="1">
      <c r="A87" s="75" t="s">
        <v>98</v>
      </c>
      <c r="B87" s="9" t="s">
        <v>120</v>
      </c>
      <c r="C87" s="64" t="s">
        <v>32</v>
      </c>
      <c r="D87" s="65">
        <v>368</v>
      </c>
      <c r="E87" s="65">
        <v>238</v>
      </c>
      <c r="F87" s="65">
        <v>185</v>
      </c>
      <c r="G87" s="39">
        <f t="shared" si="2"/>
        <v>791</v>
      </c>
      <c r="H87" s="41">
        <f t="shared" si="3"/>
        <v>0.46523388116308473</v>
      </c>
      <c r="N87" s="46"/>
    </row>
    <row r="88" spans="1:14" ht="15" customHeight="1">
      <c r="A88" s="75" t="s">
        <v>99</v>
      </c>
      <c r="B88" s="9" t="s">
        <v>119</v>
      </c>
      <c r="C88" s="64" t="s">
        <v>17</v>
      </c>
      <c r="D88" s="65">
        <v>26</v>
      </c>
      <c r="E88" s="65">
        <v>15</v>
      </c>
      <c r="F88" s="65">
        <v>8</v>
      </c>
      <c r="G88" s="39">
        <f t="shared" si="2"/>
        <v>49</v>
      </c>
      <c r="H88" s="41">
        <f t="shared" si="3"/>
        <v>0.5306122448979592</v>
      </c>
      <c r="N88" s="46"/>
    </row>
    <row r="89" spans="1:14" ht="15" customHeight="1">
      <c r="A89" s="75" t="s">
        <v>100</v>
      </c>
      <c r="B89" s="9" t="s">
        <v>119</v>
      </c>
      <c r="C89" s="64" t="s">
        <v>26</v>
      </c>
      <c r="D89" s="65">
        <v>27</v>
      </c>
      <c r="E89" s="65">
        <v>20</v>
      </c>
      <c r="F89" s="65">
        <v>22</v>
      </c>
      <c r="G89" s="39">
        <f t="shared" si="2"/>
        <v>69</v>
      </c>
      <c r="H89" s="41">
        <f t="shared" si="3"/>
        <v>0.391304347826087</v>
      </c>
      <c r="N89" s="46"/>
    </row>
    <row r="90" spans="1:14" ht="15" customHeight="1">
      <c r="A90" s="75" t="s">
        <v>101</v>
      </c>
      <c r="B90" s="9" t="s">
        <v>116</v>
      </c>
      <c r="C90" s="64" t="s">
        <v>22</v>
      </c>
      <c r="D90" s="65">
        <v>100</v>
      </c>
      <c r="E90" s="65">
        <v>70</v>
      </c>
      <c r="F90" s="65">
        <v>63</v>
      </c>
      <c r="G90" s="39">
        <f t="shared" si="2"/>
        <v>233</v>
      </c>
      <c r="H90" s="41">
        <f t="shared" si="3"/>
        <v>0.4291845493562232</v>
      </c>
      <c r="N90" s="46"/>
    </row>
    <row r="91" spans="1:14" ht="15" customHeight="1">
      <c r="A91" s="75" t="s">
        <v>102</v>
      </c>
      <c r="B91" s="9" t="s">
        <v>118</v>
      </c>
      <c r="C91" s="64" t="s">
        <v>19</v>
      </c>
      <c r="D91" s="65">
        <v>55</v>
      </c>
      <c r="E91" s="65">
        <v>22</v>
      </c>
      <c r="F91" s="65">
        <v>15</v>
      </c>
      <c r="G91" s="39">
        <f t="shared" si="2"/>
        <v>92</v>
      </c>
      <c r="H91" s="41">
        <f t="shared" si="3"/>
        <v>0.5978260869565217</v>
      </c>
      <c r="N91" s="46"/>
    </row>
    <row r="92" spans="1:14" ht="15" customHeight="1">
      <c r="A92" s="75" t="s">
        <v>103</v>
      </c>
      <c r="B92" s="9" t="s">
        <v>119</v>
      </c>
      <c r="C92" s="64" t="s">
        <v>10</v>
      </c>
      <c r="D92" s="65">
        <v>13</v>
      </c>
      <c r="E92" s="65">
        <v>8</v>
      </c>
      <c r="F92" s="65">
        <v>5</v>
      </c>
      <c r="G92" s="39">
        <f t="shared" si="2"/>
        <v>26</v>
      </c>
      <c r="H92" s="41">
        <f t="shared" si="3"/>
        <v>0.5</v>
      </c>
      <c r="N92" s="46"/>
    </row>
    <row r="93" spans="1:14" ht="15" customHeight="1">
      <c r="A93" s="75" t="s">
        <v>104</v>
      </c>
      <c r="B93" s="9" t="s">
        <v>116</v>
      </c>
      <c r="C93" s="64" t="s">
        <v>10</v>
      </c>
      <c r="D93" s="65">
        <v>41</v>
      </c>
      <c r="E93" s="65">
        <v>23</v>
      </c>
      <c r="F93" s="65">
        <v>34</v>
      </c>
      <c r="G93" s="39">
        <f t="shared" si="2"/>
        <v>98</v>
      </c>
      <c r="H93" s="41">
        <f t="shared" si="3"/>
        <v>0.41836734693877553</v>
      </c>
      <c r="N93" s="46"/>
    </row>
    <row r="94" spans="1:14" ht="15" customHeight="1">
      <c r="A94" s="75" t="s">
        <v>105</v>
      </c>
      <c r="B94" s="9" t="s">
        <v>118</v>
      </c>
      <c r="C94" s="64" t="s">
        <v>15</v>
      </c>
      <c r="D94" s="65">
        <v>5</v>
      </c>
      <c r="E94" s="65">
        <v>5</v>
      </c>
      <c r="F94" s="65">
        <v>3</v>
      </c>
      <c r="G94" s="39">
        <f t="shared" si="2"/>
        <v>13</v>
      </c>
      <c r="H94" s="41">
        <f t="shared" si="3"/>
        <v>0.38461538461538464</v>
      </c>
      <c r="N94" s="46"/>
    </row>
    <row r="95" spans="1:14" ht="15" customHeight="1">
      <c r="A95" s="75" t="s">
        <v>106</v>
      </c>
      <c r="B95" s="9" t="s">
        <v>118</v>
      </c>
      <c r="C95" s="64" t="s">
        <v>15</v>
      </c>
      <c r="D95" s="65">
        <v>99</v>
      </c>
      <c r="E95" s="65">
        <v>42</v>
      </c>
      <c r="F95" s="65">
        <v>44</v>
      </c>
      <c r="G95" s="39">
        <f t="shared" si="2"/>
        <v>185</v>
      </c>
      <c r="H95" s="41">
        <f t="shared" si="3"/>
        <v>0.5351351351351351</v>
      </c>
      <c r="N95" s="46"/>
    </row>
    <row r="96" spans="1:14" ht="15" customHeight="1">
      <c r="A96" s="75" t="s">
        <v>107</v>
      </c>
      <c r="B96" s="9" t="s">
        <v>116</v>
      </c>
      <c r="C96" s="64" t="s">
        <v>10</v>
      </c>
      <c r="D96" s="65">
        <v>61</v>
      </c>
      <c r="E96" s="65">
        <v>35</v>
      </c>
      <c r="F96" s="65">
        <v>46</v>
      </c>
      <c r="G96" s="39">
        <f t="shared" si="2"/>
        <v>142</v>
      </c>
      <c r="H96" s="41">
        <f t="shared" si="3"/>
        <v>0.4295774647887324</v>
      </c>
      <c r="N96" s="46"/>
    </row>
    <row r="97" spans="1:14" ht="15" customHeight="1">
      <c r="A97" s="75" t="s">
        <v>108</v>
      </c>
      <c r="B97" s="9" t="s">
        <v>118</v>
      </c>
      <c r="C97" s="64" t="s">
        <v>15</v>
      </c>
      <c r="D97" s="65">
        <v>29</v>
      </c>
      <c r="E97" s="65">
        <v>12</v>
      </c>
      <c r="F97" s="65">
        <v>9</v>
      </c>
      <c r="G97" s="39">
        <f t="shared" si="2"/>
        <v>50</v>
      </c>
      <c r="H97" s="41">
        <f t="shared" si="3"/>
        <v>0.58</v>
      </c>
      <c r="N97" s="46"/>
    </row>
    <row r="98" spans="1:14" ht="15" customHeight="1">
      <c r="A98" s="75" t="s">
        <v>109</v>
      </c>
      <c r="B98" s="9" t="s">
        <v>116</v>
      </c>
      <c r="C98" s="64" t="s">
        <v>10</v>
      </c>
      <c r="D98" s="65">
        <v>5</v>
      </c>
      <c r="E98" s="65">
        <v>10</v>
      </c>
      <c r="F98" s="65">
        <v>20</v>
      </c>
      <c r="G98" s="39">
        <f t="shared" si="2"/>
        <v>35</v>
      </c>
      <c r="H98" s="41">
        <f t="shared" si="3"/>
        <v>0.14285714285714285</v>
      </c>
      <c r="N98" s="46"/>
    </row>
    <row r="99" spans="1:14" ht="15" customHeight="1">
      <c r="A99" s="75" t="s">
        <v>110</v>
      </c>
      <c r="B99" s="9" t="s">
        <v>117</v>
      </c>
      <c r="C99" s="64" t="s">
        <v>22</v>
      </c>
      <c r="D99" s="65">
        <v>108</v>
      </c>
      <c r="E99" s="65">
        <v>49</v>
      </c>
      <c r="F99" s="65">
        <v>47</v>
      </c>
      <c r="G99" s="39">
        <f t="shared" si="2"/>
        <v>204</v>
      </c>
      <c r="H99" s="41">
        <f t="shared" si="3"/>
        <v>0.5294117647058824</v>
      </c>
      <c r="N99" s="46"/>
    </row>
    <row r="100" spans="1:14" ht="15" customHeight="1">
      <c r="A100" s="75" t="s">
        <v>111</v>
      </c>
      <c r="B100" s="9" t="s">
        <v>117</v>
      </c>
      <c r="C100" s="64" t="s">
        <v>22</v>
      </c>
      <c r="D100" s="65">
        <v>22</v>
      </c>
      <c r="E100" s="65">
        <v>17</v>
      </c>
      <c r="F100" s="65">
        <v>17</v>
      </c>
      <c r="G100" s="39">
        <f t="shared" si="2"/>
        <v>56</v>
      </c>
      <c r="H100" s="41">
        <f t="shared" si="3"/>
        <v>0.39285714285714285</v>
      </c>
      <c r="N100" s="46"/>
    </row>
    <row r="101" spans="1:14" ht="15" customHeight="1">
      <c r="A101" s="75" t="s">
        <v>112</v>
      </c>
      <c r="B101" s="9" t="s">
        <v>117</v>
      </c>
      <c r="C101" s="64" t="s">
        <v>13</v>
      </c>
      <c r="D101" s="65">
        <v>18</v>
      </c>
      <c r="E101" s="65">
        <v>6</v>
      </c>
      <c r="F101" s="65">
        <v>15</v>
      </c>
      <c r="G101" s="39">
        <f t="shared" si="2"/>
        <v>39</v>
      </c>
      <c r="H101" s="41">
        <f t="shared" si="3"/>
        <v>0.46153846153846156</v>
      </c>
      <c r="N101" s="46"/>
    </row>
    <row r="102" spans="1:14" ht="15" customHeight="1">
      <c r="A102" s="75" t="s">
        <v>113</v>
      </c>
      <c r="B102" s="9" t="s">
        <v>119</v>
      </c>
      <c r="C102" s="64" t="s">
        <v>26</v>
      </c>
      <c r="D102" s="65">
        <v>293</v>
      </c>
      <c r="E102" s="65">
        <v>165</v>
      </c>
      <c r="F102" s="65">
        <v>134</v>
      </c>
      <c r="G102" s="39">
        <f t="shared" si="2"/>
        <v>592</v>
      </c>
      <c r="H102" s="41">
        <f t="shared" si="3"/>
        <v>0.49493243243243246</v>
      </c>
      <c r="N102" s="46"/>
    </row>
    <row r="103" spans="1:14" ht="15" customHeight="1">
      <c r="A103" s="75" t="s">
        <v>114</v>
      </c>
      <c r="B103" s="9" t="s">
        <v>117</v>
      </c>
      <c r="C103" s="64" t="s">
        <v>22</v>
      </c>
      <c r="D103" s="65">
        <v>11</v>
      </c>
      <c r="E103" s="65">
        <v>6</v>
      </c>
      <c r="F103" s="65">
        <v>6</v>
      </c>
      <c r="G103" s="39">
        <f t="shared" si="2"/>
        <v>23</v>
      </c>
      <c r="H103" s="41">
        <f t="shared" si="3"/>
        <v>0.4782608695652174</v>
      </c>
      <c r="N103" s="46"/>
    </row>
    <row r="104" spans="1:14" ht="15" customHeight="1">
      <c r="A104" s="75" t="s">
        <v>115</v>
      </c>
      <c r="B104" s="9" t="s">
        <v>117</v>
      </c>
      <c r="C104" s="64" t="s">
        <v>22</v>
      </c>
      <c r="D104" s="65">
        <v>25</v>
      </c>
      <c r="E104" s="65">
        <v>13</v>
      </c>
      <c r="F104" s="65">
        <v>19</v>
      </c>
      <c r="G104" s="39">
        <f t="shared" si="2"/>
        <v>57</v>
      </c>
      <c r="H104" s="41">
        <f t="shared" si="3"/>
        <v>0.43859649122807015</v>
      </c>
      <c r="N104" s="46"/>
    </row>
    <row r="105" spans="1:14" ht="12">
      <c r="A105" s="58"/>
      <c r="B105" s="58"/>
      <c r="C105" s="34"/>
      <c r="D105" s="38"/>
      <c r="E105" s="38"/>
      <c r="F105" s="38"/>
      <c r="G105" s="38"/>
      <c r="H105" s="36"/>
      <c r="N105" s="46"/>
    </row>
    <row r="106" spans="1:14" ht="12.75">
      <c r="A106" s="59"/>
      <c r="C106" s="25"/>
      <c r="D106" s="37"/>
      <c r="E106" s="34"/>
      <c r="F106" s="34"/>
      <c r="G106" s="34"/>
      <c r="H106" s="34"/>
      <c r="N106" s="46"/>
    </row>
    <row r="107" spans="1:8" ht="12.75">
      <c r="A107" s="60" t="s">
        <v>131</v>
      </c>
      <c r="B107" s="61"/>
      <c r="C107" s="3"/>
      <c r="D107" s="3"/>
      <c r="E107" s="12" t="s">
        <v>132</v>
      </c>
      <c r="F107" s="3"/>
      <c r="G107" s="34"/>
      <c r="H107" s="34"/>
    </row>
    <row r="108" spans="1:8" ht="12">
      <c r="A108" s="61" t="s">
        <v>152</v>
      </c>
      <c r="B108" s="61"/>
      <c r="C108" s="3"/>
      <c r="D108" s="3"/>
      <c r="E108" s="3" t="s">
        <v>135</v>
      </c>
      <c r="F108" s="3"/>
      <c r="G108" s="34"/>
      <c r="H108" s="34"/>
    </row>
    <row r="109" spans="1:8" ht="14.25">
      <c r="A109" s="61" t="s">
        <v>143</v>
      </c>
      <c r="B109" s="61"/>
      <c r="C109" s="3"/>
      <c r="D109" s="3"/>
      <c r="E109" s="50" t="s">
        <v>136</v>
      </c>
      <c r="F109" s="3"/>
      <c r="G109" s="34"/>
      <c r="H109" s="34"/>
    </row>
    <row r="110" spans="1:6" ht="12">
      <c r="A110" s="61" t="s">
        <v>133</v>
      </c>
      <c r="B110" s="61"/>
      <c r="C110" s="3"/>
      <c r="D110" s="3"/>
      <c r="E110" s="47" t="s">
        <v>137</v>
      </c>
      <c r="F110" s="25"/>
    </row>
  </sheetData>
  <sheetProtection/>
  <mergeCells count="1">
    <mergeCell ref="A2:H2"/>
  </mergeCells>
  <hyperlinks>
    <hyperlink ref="E110" r:id="rId1" display="jharvey1@dhs.state.ia.us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Scui</dc:creator>
  <cp:keywords/>
  <dc:description/>
  <cp:lastModifiedBy>Cui, Shuxin</cp:lastModifiedBy>
  <dcterms:created xsi:type="dcterms:W3CDTF">2011-02-14T15:25:55Z</dcterms:created>
  <dcterms:modified xsi:type="dcterms:W3CDTF">2019-03-29T13:37:33Z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